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ИЛ основной" sheetId="1" r:id="rId1"/>
  </sheets>
  <definedNames/>
  <calcPr fullCalcOnLoad="1"/>
</workbook>
</file>

<file path=xl/sharedStrings.xml><?xml version="1.0" encoding="utf-8"?>
<sst xmlns="http://schemas.openxmlformats.org/spreadsheetml/2006/main" count="827" uniqueCount="400">
  <si>
    <t>ЧЕМПИОНАТ</t>
  </si>
  <si>
    <t>НАИМЕНОВАНИЕ КОМПЕТЕНЦИИ</t>
  </si>
  <si>
    <t>16 Электроника  (Electronics)</t>
  </si>
  <si>
    <t>Главный эксперт</t>
  </si>
  <si>
    <t>Крюков Андрей Игоревич</t>
  </si>
  <si>
    <t>Заместитель Главного эксперта</t>
  </si>
  <si>
    <t>Технический эксперт</t>
  </si>
  <si>
    <t>Эксперт по CIS</t>
  </si>
  <si>
    <t>Количество участников</t>
  </si>
  <si>
    <t>На 1-го участника (конкурсная площадка)</t>
  </si>
  <si>
    <t>Оборудование, инструменты и мебель</t>
  </si>
  <si>
    <t>№ п/п</t>
  </si>
  <si>
    <t>Наименование</t>
  </si>
  <si>
    <t>Ссылка на сайт с тех характеристиками либо тех характеристики инструмента</t>
  </si>
  <si>
    <t>Ед. измерения</t>
  </si>
  <si>
    <t>Кол-во</t>
  </si>
  <si>
    <t>1.</t>
  </si>
  <si>
    <t>шт</t>
  </si>
  <si>
    <t>2.</t>
  </si>
  <si>
    <t>Лупа со светодиодной подсветкой настольная ПРОТЕХ 8606L (X8)</t>
  </si>
  <si>
    <t>http://www.protehnology.ru/lupa_so_svetodiodnoy_podsvetkoy_proteh_8606l_x8</t>
  </si>
  <si>
    <t>3.</t>
  </si>
  <si>
    <t>NI VirtualBench. Пять в одном (осциллограф, цифровой, мультиметр, генератор сигналов, регулируемый источник питания, цифровые входы / выходы)</t>
  </si>
  <si>
    <t>http://russia.ni.com/virtualbench</t>
  </si>
  <si>
    <t>4.</t>
  </si>
  <si>
    <t>Актаком АТР-7011 Дымоуловитель</t>
  </si>
  <si>
    <t>http://www.aktakom.ru/rmo/index.php?SECTION_ID=1109&amp;ELEMENT_ID=7591</t>
  </si>
  <si>
    <t>WB-104+J, Плата макетная</t>
  </si>
  <si>
    <t>http://www.chipdip.ru/product0/8081276767/</t>
  </si>
  <si>
    <t>BBJ-65, Перемычки для макетных плат папа-папа (65шт)</t>
  </si>
  <si>
    <t>http://www.chipdip.ru/product/bbj-65/</t>
  </si>
  <si>
    <t xml:space="preserve">http://www.chipdip.ru/product/mbt-350-e-2/
</t>
  </si>
  <si>
    <t>http://www.chipdip.ru/product/st-325e/</t>
  </si>
  <si>
    <t>http://www.altium.com/</t>
  </si>
  <si>
    <t>Клещи для зачистки проводов и обжима контактов Rexant 12-4005 (HT-766)</t>
  </si>
  <si>
    <t>http://www.chipdip.ru/product/ht-766-tl-766/</t>
  </si>
  <si>
    <t>5-052 SMD, Пинцет прецизионный антимагнитный, 110мм, изогнутый</t>
  </si>
  <si>
    <t>http://www.chipdip.ru/product/5-052-bernstein/</t>
  </si>
  <si>
    <t>Антистатический держатель для плат Weller ESF 120ESD</t>
  </si>
  <si>
    <t>http://www.chipdip.ru/product/esf-120esd-board-holder-bench-160-x-235mm/</t>
  </si>
  <si>
    <t>http://www.lpkf.ru/</t>
  </si>
  <si>
    <t>Пожаробезопасная монтажная поверхность – плитка керамическая 200х300 мм</t>
  </si>
  <si>
    <t>Урна</t>
  </si>
  <si>
    <t xml:space="preserve">Очки защитные открытые прозрачные </t>
  </si>
  <si>
    <t>Щетка с совком</t>
  </si>
  <si>
    <t>Расходные материалы</t>
  </si>
  <si>
    <t>м</t>
  </si>
  <si>
    <t>Флюс СКФ (ФКСп) с кисточкой 20мл</t>
  </si>
  <si>
    <t>http://www.chipdip.ru/product0/9000134459/</t>
  </si>
  <si>
    <t>Канифоль в банке (20г)</t>
  </si>
  <si>
    <t>http://www.chipdip.ru/product0/33670/</t>
  </si>
  <si>
    <t xml:space="preserve">АМП10-0.2, Провод монтажный 10 метров </t>
  </si>
  <si>
    <t>http://www.chipdip.ru/product/amp10-mgshv-0.2</t>
  </si>
  <si>
    <t>Растворитель (ацетон/бензин-калоша)</t>
  </si>
  <si>
    <t>http://www.chipdip.ru/product/kalosha-0.5l/</t>
  </si>
  <si>
    <t>л</t>
  </si>
  <si>
    <t>Салфетки тканевые</t>
  </si>
  <si>
    <t>Удалитель флюса FR200 (ERSA) Аэрозоль для отмывки флюса: баллон 200мл с кисточкой и гибкой трубкой</t>
  </si>
  <si>
    <t>http://www.elbase.ru/products/view/9427828</t>
  </si>
  <si>
    <t>WICK NC 2.2, Оплетка для выпайки</t>
  </si>
  <si>
    <t>http://www.chipdip.ru/product/ersa-wick-nc-2.2/</t>
  </si>
  <si>
    <t xml:space="preserve">Перчатки силиконовые </t>
  </si>
  <si>
    <t>Маски-респираторы одноразовые</t>
  </si>
  <si>
    <t>SP2025BC (SCC-RB-0.25), Кабель акустический 2x0.25кв.мм. (красный/черный)</t>
  </si>
  <si>
    <t>KLS1-DCP-02-2.1B (NP-119B), Разъем питания 2,1х5,5х14мм на кабель с амортизатором</t>
  </si>
  <si>
    <t>BP-214(10-0015 GOLD red), Штекер-банан красный (зол.).</t>
  </si>
  <si>
    <t>BP-214 (10-0015 GOLD black), Штекер-банан черный (зол.).</t>
  </si>
  <si>
    <t>Кабель USB (A — B)</t>
  </si>
  <si>
    <t>http://amperka.ru/product/usb-cable</t>
  </si>
  <si>
    <t>"Тулбокс" Инструмент, который должен привезти с собой участник</t>
  </si>
  <si>
    <t>шт.</t>
  </si>
  <si>
    <t>На 1-го эксперта (конкурсная площадка)</t>
  </si>
  <si>
    <t>Бумага 500 листов А4 (на всех)</t>
  </si>
  <si>
    <t>Ручка шариковая</t>
  </si>
  <si>
    <t>Степлер (на всех)</t>
  </si>
  <si>
    <t>Ножницы (на всех)</t>
  </si>
  <si>
    <t xml:space="preserve">Папки-планшеты </t>
  </si>
  <si>
    <t>Общая инфраструктура конкурсной площадки</t>
  </si>
  <si>
    <t>Оборудование, мебель, канцелярия и т.п.</t>
  </si>
  <si>
    <t>Кулер 19 л (холодная/горячая вода) + стаканы</t>
  </si>
  <si>
    <t>Стол 1400х900</t>
  </si>
  <si>
    <t>Огнетушитель углекислотный ОУ-1</t>
  </si>
  <si>
    <t>Набор первой медицинской помощи</t>
  </si>
  <si>
    <t xml:space="preserve">ЖК панель </t>
  </si>
  <si>
    <t xml:space="preserve">Акустическая система  </t>
  </si>
  <si>
    <t xml:space="preserve">Стойка для акустического монитора  </t>
  </si>
  <si>
    <t>Микрофон</t>
  </si>
  <si>
    <t>СКЛАД</t>
  </si>
  <si>
    <t xml:space="preserve">Стул </t>
  </si>
  <si>
    <t xml:space="preserve">Стеллаж  металлический 4х уровевый  </t>
  </si>
  <si>
    <t>КОМНАТА ЭКСПЕРТОВ</t>
  </si>
  <si>
    <t>Вешалка</t>
  </si>
  <si>
    <t>Корзина для мусора</t>
  </si>
  <si>
    <t xml:space="preserve">Лазерный принтер (МФУ) А4 </t>
  </si>
  <si>
    <t xml:space="preserve">Ноутбук с Wi-Fi </t>
  </si>
  <si>
    <t>КОМНАТА УЧАСТНИКОВ</t>
  </si>
  <si>
    <t>Дополнительные требования/комментарии</t>
  </si>
  <si>
    <t>Тех характеристики инструмента</t>
  </si>
  <si>
    <t>Электричество на 1 участника/эксперта</t>
  </si>
  <si>
    <t>220-230</t>
  </si>
  <si>
    <t>Кабель USB (A — Micro USB)</t>
  </si>
  <si>
    <t>http://amperka.ru/product/usb-cable-micro</t>
  </si>
  <si>
    <t>Халат антистатический AT-40, XL, зеленый</t>
  </si>
  <si>
    <t>http://www.arttool.ru/catalog/antistaticheskoe-osnashchenie/specodezhda_esd/halati/halat-antistaticheskiy-at-40-xl-zeleniy/</t>
  </si>
  <si>
    <t>OWON ODP3032 2кан. программируемый лабораторный БП 0-30В/3Aх2, 5В/3А</t>
  </si>
  <si>
    <t>http://www.platan.ru/cgi-bin/qwery.pl/id=398468006</t>
  </si>
  <si>
    <t>Кусачки Lindstrom RX8140</t>
  </si>
  <si>
    <t>http://www.arttool.ru/catalog/ruchnoy-instrument/bokorezi-kusachki-ploskogubtsi/lindstrom1/kusachki-lindstrom-rx8140/</t>
  </si>
  <si>
    <t>Круглогубцы Lindstrom RX7590</t>
  </si>
  <si>
    <t>http://www.arttool.ru/catalog/ruchnoy-instrument/bokorezi-kusachki-ploskogubtsi/lindstrom1/kruglogubtsi-lindstrom-rx7590/</t>
  </si>
  <si>
    <t>Пинцет 2-SA-120мм</t>
  </si>
  <si>
    <t>http://www.arttool.ru/catalog/ruchnoy-instrument/pintseti/arttool/2-sa-120mm/</t>
  </si>
  <si>
    <t>Пинцет 3CB-SA-110мм</t>
  </si>
  <si>
    <t>http://www.arttool.ru/catalog/ruchnoy-instrument/pintseti/arttool/3cb-sa-110mm/</t>
  </si>
  <si>
    <t>Пинцет 51-SA - 120мм</t>
  </si>
  <si>
    <t>http://www.arttool.ru/catalog/ruchnoy-instrument/pintseti/arttool/51-sa---120mm/</t>
  </si>
  <si>
    <t>Пинцет SMD105-SA-115мм</t>
  </si>
  <si>
    <t>http://www.arttool.ru/catalog/ruchnoy-instrument/pintseti/arttool/smd105-sa-115mm/</t>
  </si>
  <si>
    <t>Щетка 6100.106 плоская жесткая 38 мм</t>
  </si>
  <si>
    <t>http://www.arttool.ru/catalog/antistaticheskoe-osnashchenie/sredstva-po-uhodu-shchetki/shchetki/shchetka-6100106-ploskaya-gestkaya-38-mm/</t>
  </si>
  <si>
    <t>Щетка 6100.103 плоская жесткая 12.5 мм</t>
  </si>
  <si>
    <t>http://www.arttool.ru/catalog/antistaticheskoe-osnashchenie/sredstva-po-uhodu-shchetki/shchetki/shchetka-6100103-ploskaya-gestkaya-125-mm/</t>
  </si>
  <si>
    <t>Оловоотсос SH-833</t>
  </si>
  <si>
    <t>http://www.chipdip.ru/product/sh-833/</t>
  </si>
  <si>
    <t>Altium Desiner v.16+</t>
  </si>
  <si>
    <t>Набор отверток Precision 278 ESD K6 SET 6 ед Wiha 26919</t>
  </si>
  <si>
    <t>http://www.ozon.ru/context/detail/id/29887256/?gsaid=72332&amp;_gs_ref=58ba23cd223101e6abc3aa227b4e0421585df515&amp;_gs_cttl=7&amp;utm_medium=partner&amp;utm_campaign=72332&amp;utm_source=gdeslon</t>
  </si>
  <si>
    <t>CT-9213, Набор алмазных надфилей 5шт</t>
  </si>
  <si>
    <t>http://www.chipdip.ru/product/ct-9213/</t>
  </si>
  <si>
    <t>С-7, Скальпель остроконечный 200мм</t>
  </si>
  <si>
    <t>http://www.chipdip.ru/product0/530045472/</t>
  </si>
  <si>
    <t>8PK-394A, Нож-скальпель</t>
  </si>
  <si>
    <t>http://www.chipdip.ru/product/8pk-394a/</t>
  </si>
  <si>
    <t>Н-18, Ножницы остроконечные прямые 175мм</t>
  </si>
  <si>
    <t>http://www.chipdip.ru/product/n-18/</t>
  </si>
  <si>
    <t>ATL16-8-18-4 ESD GEFESD Тип опоры: L
Высота алюминиевого профиля:   1600 мм
Глубина столешницы:   800 мм
1. SH Полка  2 шт.
2. LLL Светильник под нижней полкой 1 шт.
3 LFS - Кронштейн рамы светильника
4 LF - Рама для крепления верхнего светильника c инструментальным рельсом
5 TLL - Светильник верхнего освещения
6 PDU - Блок электрических розеток
7 TC03 - Подвесная тумба на три ящика
8 RLS - Съемная подставка для ног</t>
  </si>
  <si>
    <t>http://www.arttool.ru/catalog/promishlennaya-mebel/seriya-atlant/</t>
  </si>
  <si>
    <t>Стул антистатический 1700.PU полиуретановый</t>
  </si>
  <si>
    <t>http://www.arttool.ru/catalog/antistaticheskoe-osnashchenie/stulya/stul-1700pu-poliuretanoviy/</t>
  </si>
  <si>
    <t>Коврик антистатический 610х900 мм серый</t>
  </si>
  <si>
    <t>http://www.arttool.ru/catalog/antistaticheskoe-osnashchenie/kovriki/nastolnye-kovriki/kovrik-610h900-mm-seriy/</t>
  </si>
  <si>
    <t>Браслет заземления антистатический эластичный 2051.750.10</t>
  </si>
  <si>
    <t>http://www.arttool.ru/catalog/antistaticheskoe-osnashchenie/brasleti-provoda-zazemlenie/braslety/braslet-zazemleniya-elastichniy-205175010/</t>
  </si>
  <si>
    <t>Витой провод заземления антистатический -черный кнопка 10/10</t>
  </si>
  <si>
    <t>http://www.arttool.ru/catalog/antistaticheskoe-osnashchenie/brasleti-provoda-zazemlenie/provoda/vitoy-provod-zazemleniya--cherniy--knopka-1010/</t>
  </si>
  <si>
    <t>Этикетка антистатическая 5320.2.ET для 5320.FA2/5320.2</t>
  </si>
  <si>
    <t>http://www.arttool.ru/catalog/antistaticheskoe-osnashchenie/tara/jetiketki/etiketka-53202et-dlya-5320fa253202/</t>
  </si>
  <si>
    <t>Коробка антистатическая зазмления -2 кнопки по 10мм+гнездо 4мм</t>
  </si>
  <si>
    <t>http://www.arttool.ru/catalog/antistaticheskoe-osnashchenie/brasleti-provoda-zazemlenie/zazemlenie/korobka-zazmleniya--2-knopki-po-10mmgnezdo-4mm/</t>
  </si>
  <si>
    <t>PACE MBT 350E трехканальная паяльная станция TD/SX/MT с паяльником TD-100, вакуумным паяльником SX-100 и термопинцетом MT-100. + насадки</t>
  </si>
  <si>
    <t>PACE ST-325E, Станция термовоздушная (фен паяльный) для демонтажа SMD-компонентов  с вакуумным инструментом + насадки</t>
  </si>
  <si>
    <t>2.615.022.0JB Dremel 220. Стойка сверлильная Workstation</t>
  </si>
  <si>
    <t>http://dremel-online.ru/products/1153530d-10a3-4ffe-8984-c041e420fa00</t>
  </si>
  <si>
    <t xml:space="preserve">F.013.420.0JH Dremel 4200-4/75. Многофункциональный инструмент Dremel 4200 + 4 приставки и 75 оригинальных насадок </t>
  </si>
  <si>
    <t>http://dremel-online.ru/products/b1626bbf-98ac-44b0-b3ba-17d375e93a3c</t>
  </si>
  <si>
    <t>D-AB5 (инструмент для формования выводов)</t>
  </si>
  <si>
    <t>https://fivel.ru/d-ab5/tm1137574/</t>
  </si>
  <si>
    <t>Халат антистатический AT-40, XL, зеленый с вышивкой "Главный эксперт"</t>
  </si>
  <si>
    <t>Халат антистатический AT-40, XL, зеленый с вышивкой "Зам. Главного экспета"</t>
  </si>
  <si>
    <t>Халат антистатический AT-40, XL, зеленый с вышивкой "Технический эксперт"</t>
  </si>
  <si>
    <t>Халат антистатический AT-40, XL, зеленый с вышивкой "Эксперт" (на всех)</t>
  </si>
  <si>
    <t>Цифровой осциллограф RIGOL DS4014</t>
  </si>
  <si>
    <t>http://masteram-online.ru/ru/Digital-Oscilloscope-RIGOL-DS4014.php</t>
  </si>
  <si>
    <t>Универсальный генератор сигналов RIGOL DG4102</t>
  </si>
  <si>
    <t>http://masteram-online.ru/ru/Arbitrary-Waveform-Function-Generator-RIGOL-DG4102.php</t>
  </si>
  <si>
    <t>http://www.deloks.ru/katalog/produkt/marker-permanentnyy-attache-1-5-3mm-nabor-4tsv/</t>
  </si>
  <si>
    <t>Маркер перманентный ATTACHE 1,5-3мм. набор 4цв.</t>
  </si>
  <si>
    <t>http://amperka.ru/product/amperka-education-kit</t>
  </si>
  <si>
    <t>http://www.chipdip.ru/product1/8516307485/</t>
  </si>
  <si>
    <t>G4A-SM833, паяльная свинцовосодержащая паста в шприце 2 мл.</t>
  </si>
  <si>
    <t>Bluetooth Bee</t>
  </si>
  <si>
    <t>15AUP (A316/LR6/AA)4, Элемент питания алкалиновый Ultra Plus (4шт) 1.5В</t>
  </si>
  <si>
    <t>Сетевой адаптер Bluetooth HAMA 49218 USB 2.0 [00049218]</t>
  </si>
  <si>
    <t>BAV99S</t>
  </si>
  <si>
    <t>Варистр SM6T6V8</t>
  </si>
  <si>
    <t>ЭКГ-Электрод одноразовый W601 (W-601) Skintact 30 шт. комлект</t>
  </si>
  <si>
    <t>Контакт-адаптер кнопка под электрод</t>
  </si>
  <si>
    <t>http://amperka.ru/product/bluetooth-bee</t>
  </si>
  <si>
    <t>http://www.chipdip.ru/product/gp-15aup-4pcs/</t>
  </si>
  <si>
    <t>https://www.citilink.ru/catalog/computers_and_notebooks/net_equipment/netcards/971614/</t>
  </si>
  <si>
    <t>http://www.elbase.ru</t>
  </si>
  <si>
    <t>http://www.elektrotonus.ru/</t>
  </si>
  <si>
    <t>Микросхема ADS1299IPAG</t>
  </si>
  <si>
    <t>Микросхема ADP3338AKCZ-3.3RL7</t>
  </si>
  <si>
    <t>Микросхема ADP3338AKCZ-5-R7</t>
  </si>
  <si>
    <t>RO-0505S</t>
  </si>
  <si>
    <t>ADUM1402BRWZ, Четырехканальный цифровой изолятор [SO-16W]</t>
  </si>
  <si>
    <t>PBS2-10 (DS1026-01 -1x10), Гнездо на плату 2мм 1х10 прямое</t>
  </si>
  <si>
    <t>16 MHz HC-49US</t>
  </si>
  <si>
    <t>47346-0001, Разъем micro USB-B</t>
  </si>
  <si>
    <t>CG0603MLC-05LE, SUPPRESSOR ESD 5V 0603 SM</t>
  </si>
  <si>
    <t>MF-F050, 0.5 А, 2018, Предохранитель самовосстанавливающийся, MultiFuse SMD</t>
  </si>
  <si>
    <t>светодиод красный</t>
  </si>
  <si>
    <t>светодиод зеленый</t>
  </si>
  <si>
    <t>SN74LVC1G125DBVR, Один буферный элемент с тремя состояниями на выходе, SOT23-5</t>
  </si>
  <si>
    <t>OPA2376AIDR</t>
  </si>
  <si>
    <t>DHR15FS (DS1038-01-15F), Гнездо укороченное 15 pin высокой плотности на плату</t>
  </si>
  <si>
    <t>DHS-15M (DS1035-15M), Вилка 15 pin высокой плотности на кабель</t>
  </si>
  <si>
    <t>http://www.chipdip.ru/product/pbs2-10/</t>
  </si>
  <si>
    <t>http://www.chipdip.ru/product/molex-47346-0001/</t>
  </si>
  <si>
    <t>http://www.chipdip.ru/product/mf-f050/</t>
  </si>
  <si>
    <t>http://www.chipdip.ru/product/bl-l542urc/</t>
  </si>
  <si>
    <t>http://www.chipdip.ru/product/bl-l2506pgc/</t>
  </si>
  <si>
    <t>G1390G, Корпус для РЭА 181.5х65х27.6 мм, пластик, серый</t>
  </si>
  <si>
    <t>G0312, Контакты в батарейный отсек G1390</t>
  </si>
  <si>
    <t>0795HIM-130G(TS-A4PV) (SWT3), Кнопка тактовая угловая h=8.35мм</t>
  </si>
  <si>
    <t>1825910-6 (FSM4JH), Кнопка тактовая h=5 мм SPST</t>
  </si>
  <si>
    <t>HPA17F (HPA17A) 5 В, 17 мм, Пьезоизлучатель звуковой</t>
  </si>
  <si>
    <t>LMV358IDR, Двухканальный, низковольтный операционный усилитель с автовыключением, 2.7В, 210мкА</t>
  </si>
  <si>
    <t>FDN340P, MOSFET P-Channel 20V 2A S</t>
  </si>
  <si>
    <t>AC-3 (AEC-3) (ITA-43B), Зажим "Крокодил" с изолятором 3А, черный, 40...50мм</t>
  </si>
  <si>
    <t>"Универсал-Электро", Набор термоусадочной трубки</t>
  </si>
  <si>
    <t>ЧИП 0805 5%, 10 Ом-91 Ом по 25шт. Е24 600шт., Набор ЧИП резисторов (smd)</t>
  </si>
  <si>
    <t>ЧИП 0805 5%, 1 кОм-9.1 кОм по 25шт. Е24 600шт., Набор ЧИП резисторов (smd)</t>
  </si>
  <si>
    <t>ЧИП 0805 5%, 100 кОм-910 кОм по 25шт. Е24 600шт., Набор ЧИП резисторов (smd)</t>
  </si>
  <si>
    <t>ЧИП 0805 5%, 10 кОм-91 кОм по 25шт. Е24 600шт., Набор ЧИП резисторов (smd)</t>
  </si>
  <si>
    <t>ЧИП КОНД 0805 10пФ-8200пФ по 20шт.Е12, Набор ЧИП конденсаторов (smd) 720 шт.</t>
  </si>
  <si>
    <t>ЧИП КОНД 0805 0.01мкФ-1мкФ по 20шт.Е12, Набор ЧИП конденсаторов (smd) 400 шт.</t>
  </si>
  <si>
    <t>Кер.ЧИП конд. 10 мкФ X5R 10% 16В 0805, GRM21BR61C106K</t>
  </si>
  <si>
    <t>G900G, Клипса на пояс к G909G</t>
  </si>
  <si>
    <t>изготовление последующей платы</t>
  </si>
  <si>
    <t>http://www.chipdip.ru/product/dhr-15fs/</t>
  </si>
  <si>
    <t>http://www.chipdip.ru/product/dhs-15m/</t>
  </si>
  <si>
    <t>http://www.chipdip.ru/product/0795him-130g-ts-a4pv-swt3/</t>
  </si>
  <si>
    <t>http://www.chipdip.ru/product/tyco-1825910-6-fsm4jh/</t>
  </si>
  <si>
    <t>http://www.chipdip.ru/product/ac-3-aec-3-ita-43b/</t>
  </si>
  <si>
    <t>http://www.chipdip.ru/product/universal-elektro/</t>
  </si>
  <si>
    <t>http://www.chipdip.ru/product0/59793/</t>
  </si>
  <si>
    <t>http://www.chipdip.ru/product0/9000075665/</t>
  </si>
  <si>
    <t>http://www.chipdip.ru/product/grm21br61c106ke15l/</t>
  </si>
  <si>
    <t>http://www.chipdip.ru/product/g900g/</t>
  </si>
  <si>
    <t>http://rezonit.ru/</t>
  </si>
  <si>
    <t>СуперКлей</t>
  </si>
  <si>
    <t>КММ-4х0.12, Кабель микрофонный</t>
  </si>
  <si>
    <t>http://www.chipdip.ru/product/kmm-4x0.12/</t>
  </si>
  <si>
    <t>12-6051 (VTSET5) (HT-16), Набор часовых отверток (16 предметов)</t>
  </si>
  <si>
    <t>SR-330, Ножницы универсальные (165мм)</t>
  </si>
  <si>
    <t>Степлер Leitz №24/6, 24/8, 25/10, 26/6, 26/8, до 60 листов, серебристый, с технологией плоского сшивания, 5552</t>
  </si>
  <si>
    <t>Скобы для степлера Leitz К8 №26/12, красные, 1050 (5х210) шт</t>
  </si>
  <si>
    <t>PLASTIK 71 100мл, Лак акриловый изоляционный</t>
  </si>
  <si>
    <t>31C616, Штангенциркуль 0-200мм</t>
  </si>
  <si>
    <t>http://www.chipdip.ru/product/vtset17/</t>
  </si>
  <si>
    <t>http://www.chipdip.ru/product/sr-330/</t>
  </si>
  <si>
    <t>http://3259404.ru/brandshop/leitz/group/steplery-moschnye-heavy-duty_807/variant/stepler-leitz-246-248-2510-266-268-do-60-listov-serebristyy-s-tehnologiey-ploskogo-sshivaniya-5552_i18494</t>
  </si>
  <si>
    <t>http://3259404.ru/catalog/skoby-dlya-steplera-leitz-k8-2612-krasnye-1050-5h210-sht_i4fe1d43529450</t>
  </si>
  <si>
    <t>http://www.chipdip.ru/product/plastik-71-100/</t>
  </si>
  <si>
    <t>http://www.chipdip.ru/product/31c616/</t>
  </si>
  <si>
    <t xml:space="preserve">Образовательный набор «Амперка»:
1× Плата Arduino Uno 
2× Датчик линии 
1× Датчик наклона 
2× Фоторезистор 
2× Термистор 
4× Кнопка тактовая 
2× Потенциометр 
1× Макетная доска 
75× Соединительный провод 
1× USB-кабель 
1× Разъём для батарейки 
1× Двухколёсное шасси робота 
1× Сервопривод 
1× Текстовый ЖК-экран 
2× 7-сегментный индикатор 
12× Светодиод красный 
4× Светодиод жёлтый 
4× Светодиод зелёный 
2× Трёхцветный светодиод 
2× Пьезоизлучатель звука 
1× Драйвер моторов Motor Shield 
1× Расширитель портов Troyka Shield </t>
  </si>
  <si>
    <t>http://masterkit.ru/shop/laboratory/diagnostics/1923264</t>
  </si>
  <si>
    <t>NM8015 DIY-лаборатория: Функциональный генератор</t>
  </si>
  <si>
    <t>http://www.chipdip.ru/product/ms8260e/</t>
  </si>
  <si>
    <t>MS8260E, Мультиметр цифровой</t>
  </si>
  <si>
    <t>Цифровой USB-микроскоп Supereyes B008</t>
  </si>
  <si>
    <t>http://masteram-online.ru/ru/USB-Digital-Microscope-Supereyes-B008.php</t>
  </si>
  <si>
    <t>http://www.220-volt.ru/catalog-9210/</t>
  </si>
  <si>
    <t>Пистолет клеевой BOSCH PKP 18 E</t>
  </si>
  <si>
    <t>http://www.220-volt.ru/catalog-270385/</t>
  </si>
  <si>
    <t>Стержень BOSCH 2607001178</t>
  </si>
  <si>
    <t>Флипчарт + маркеры</t>
  </si>
  <si>
    <t>Atmel Studio 7+</t>
  </si>
  <si>
    <t>http://www.atmel.com/ru/ru/</t>
  </si>
  <si>
    <t>Наждачная бумага Р400</t>
  </si>
  <si>
    <t>гель "Унимакс" 250 гр/бут электродный контактный высокпроводящий</t>
  </si>
  <si>
    <t>mks.ru</t>
  </si>
  <si>
    <t>шприц 20 мл</t>
  </si>
  <si>
    <t>комплект плоских ЭЭГ электродов "MCScap-26NT"</t>
  </si>
  <si>
    <t>шлем ЭЭГ MCScap 10-10T</t>
  </si>
  <si>
    <t>комплект ушных электродов MCScap AE (2 электрода + 2 прищепки)</t>
  </si>
  <si>
    <t>ПК Intel Core i5 3.4 ГГц, DDR3 6+ ГБ, GF GTX 650, Windows 10 Pro, Монитор 24'', Комплект клавиатура A4Tech GR-85 + мышь A4Tech G7-630N</t>
  </si>
  <si>
    <t>Arduiono IDE</t>
  </si>
  <si>
    <t>arduiono.cc</t>
  </si>
  <si>
    <t>комплект</t>
  </si>
  <si>
    <t>NM8020. DIY-лаборатория: Компактный цифровой осциллограф</t>
  </si>
  <si>
    <t>http://masterkit.ru/shop/laboratory/measuring/1923261</t>
  </si>
  <si>
    <t>Винт М2.5x5</t>
  </si>
  <si>
    <t>DP- 9C (DS1045-09-A-P-1-S), Корпус к разъему 9 pin</t>
  </si>
  <si>
    <t>LPKF ProtoMat S103 или аутсорсное изготовление PCB за 1.5 дня</t>
  </si>
  <si>
    <t>SN74LVC2G17DBVR, Два буферных элемента, SOT23-5</t>
  </si>
  <si>
    <t>Bluetooth-модуль HC-06</t>
  </si>
  <si>
    <t>http://amperka.ru/product/hc-06-bluetooth-module</t>
  </si>
  <si>
    <t>Bluetooth HC-05 (Troyka-модуль)</t>
  </si>
  <si>
    <t>http://amperka.ru/product/troyka-bluetooth-hc-05</t>
  </si>
  <si>
    <t>BLS-2 (DS1071-1x2), Гнездо на кабель 1х2 с контактами 2.54мм</t>
  </si>
  <si>
    <t>http://www.chipdip.ru/product/bls-2/</t>
  </si>
  <si>
    <t>PLS-2R (DS-1022-1x2), Вилка штыревая 2.54мм 1х2 угловая (тип D1)</t>
  </si>
  <si>
    <t>http://www.chipdip.ru/product/pls-2r/</t>
  </si>
  <si>
    <t>EY-502C, Гнездо (М) 3.5мм с резьбой</t>
  </si>
  <si>
    <t>http://www.chipdip.ru/product/ey-502c/</t>
  </si>
  <si>
    <t>http://www.chipdip.ru/product/dp-9c/</t>
  </si>
  <si>
    <t>NP-106 (7-0010) (SP110-1), Аудио штекер (М) 3.5мм</t>
  </si>
  <si>
    <t>http://www.chipdip.ru/product/np-106/</t>
  </si>
  <si>
    <t>ЧИП 0805 5%, Конденсатор, 100n</t>
  </si>
  <si>
    <t>ЧИП 0805 5%, Конденсатор, 22p</t>
  </si>
  <si>
    <t>ЧИП 0805 5%, Конденсатор, 1u</t>
  </si>
  <si>
    <t>ЧИП 0805 5%, Конденсатор, 10u</t>
  </si>
  <si>
    <t>ЧИП 0805 5%, Конденсатор, 1n</t>
  </si>
  <si>
    <t>ЧИП 1206 5%, Конденсатор, 100u</t>
  </si>
  <si>
    <t>ЧИП 0805 5%, Конденсатор, 1n5</t>
  </si>
  <si>
    <t>ЧИП 0805 5%, Резистор, 10k</t>
  </si>
  <si>
    <t>ЧИП 0805 5%, Резистор, 1M</t>
  </si>
  <si>
    <t>ЧИП 0805 5%, Резистор, 22</t>
  </si>
  <si>
    <t>ЧИП 0805 5%, Резистор, 1k</t>
  </si>
  <si>
    <t>ЧИП 0805 5%, Резистор, 100k</t>
  </si>
  <si>
    <t>ЧИП 0805 5%, Резистор, 100</t>
  </si>
  <si>
    <t>ATmega32U4-AU</t>
  </si>
  <si>
    <t>ЧИП 0805 5%, 100 Ом-910 Ом по 25шт. Е24 600шт., Набор ЧИП резисторов (smd)</t>
  </si>
  <si>
    <t>Линейка ученическая</t>
  </si>
  <si>
    <t>Ручка ученическая</t>
  </si>
  <si>
    <t>Карандаш</t>
  </si>
  <si>
    <t>Точилка</t>
  </si>
  <si>
    <t>Дополнительный картридж к (МФУ) А4</t>
  </si>
  <si>
    <t>Память USB Flash Kingston DataTraveler R3.0 DTR30G2 64 Гб</t>
  </si>
  <si>
    <t>http://www.dns-shop.ru/product/f41ad0cbfe923361/pamat-usb-flash-kingston-datatraveler-r30-dtr30g2-64-gb/description/</t>
  </si>
  <si>
    <t>9892A, Очки с подсветкой и часовой лупой 20 крат.</t>
  </si>
  <si>
    <t>http://www.chipdip.ru/product0/8979429895/</t>
  </si>
  <si>
    <t>Пластиковая коробка с крышкой, 200х300 мм/мм</t>
  </si>
  <si>
    <t>Датчик джойстика DFRobot v2 (аналогово-цифровой)</t>
  </si>
  <si>
    <t>DFROBOT Wireless GamePad V2.0 for Arduino</t>
  </si>
  <si>
    <t>FR4 200х300мм 18/0 (1.5мм, 18мкм), Cтеклотекстолит 1-сторонний, фольгированный</t>
  </si>
  <si>
    <t>http://www.chipdip.ru/product/fr4-200x300mm/</t>
  </si>
  <si>
    <t xml:space="preserve">IC-CMOS CD4532,DIP-16 </t>
  </si>
  <si>
    <t>http://zoom-ec.ru/catalog/elektronnye_komponenty/import_i_rossiya/import_i_rossiya_2/cd4532bm-186820/?sphrase_id=17150</t>
  </si>
  <si>
    <t xml:space="preserve">IC-CMOS 4027,DIP-16 </t>
  </si>
  <si>
    <t>http://www.chipdip.ru/product/kr1561tv1/</t>
  </si>
  <si>
    <t xml:space="preserve">IC-CMOS 4069, SMD-14 </t>
  </si>
  <si>
    <t>http://www.chipdip.ru/product/cd4069ubcm/</t>
  </si>
  <si>
    <t xml:space="preserve">IC-CMOS CD4071, DIP-14 </t>
  </si>
  <si>
    <t>http://www.chipdip.ru/product/cd4071be/</t>
  </si>
  <si>
    <t xml:space="preserve">IC-CMOS 4510,DIP-16 </t>
  </si>
  <si>
    <t>http://zoom-ec.ru/catalog/elektronnye_komponenty/import_i_rossiya/import_i_rossiya_2/cd4510be-186797/?sphrase_id=17151</t>
  </si>
  <si>
    <t xml:space="preserve">IC-CMOS 4028, DIP-16 </t>
  </si>
  <si>
    <t>http://www.chipdip.ru/product/cd4028be/</t>
  </si>
  <si>
    <t xml:space="preserve">IC-CMOS 4511, DIP-16 </t>
  </si>
  <si>
    <t>http://www.chipdip.ru/product/cd4511be/</t>
  </si>
  <si>
    <t xml:space="preserve">IC-TTL 74LS85, DIP-16 </t>
  </si>
  <si>
    <t>http://www.chipdip.ru/product/dm74ls85n/</t>
  </si>
  <si>
    <t xml:space="preserve">IC-Timer NE555, SMD-8 </t>
  </si>
  <si>
    <t>http://www.chipdip.ru/product/ne555d-ti/</t>
  </si>
  <si>
    <t xml:space="preserve">7-Segment FND500 </t>
  </si>
  <si>
    <t>http://www.chipdip.ru/product/bl-s56a-11ur/</t>
  </si>
  <si>
    <t xml:space="preserve">Resistor 330Ω, 1/4W </t>
  </si>
  <si>
    <t xml:space="preserve">Resistor 22K, 1/4W </t>
  </si>
  <si>
    <t xml:space="preserve">Resistor 10K, 1/4W </t>
  </si>
  <si>
    <t xml:space="preserve">Resistor 100K, 1/4W </t>
  </si>
  <si>
    <t xml:space="preserve">Diode for Switching 1N4148 </t>
  </si>
  <si>
    <t>http://www.chipdip.ru/product/1n4148-china/</t>
  </si>
  <si>
    <t xml:space="preserve">Capacitor for Electric 10uF/16V </t>
  </si>
  <si>
    <t>http://www.chipdip.ru/product0/9000247150/</t>
  </si>
  <si>
    <t xml:space="preserve">Tact Switch TS-1105 </t>
  </si>
  <si>
    <t>http://www.chipdip.ru/product/0695him-130g-g-tc-0108-ts-a4ps-130/</t>
  </si>
  <si>
    <t xml:space="preserve">Light Emitting Diode 333HD(Red) </t>
  </si>
  <si>
    <t>http://www.chipdip.ru/product/al307km5/</t>
  </si>
  <si>
    <t xml:space="preserve">IC Socket DIP-14 </t>
  </si>
  <si>
    <t>http://www.chipdip.ru/product/scs-14/</t>
  </si>
  <si>
    <t xml:space="preserve">IC Socket DIP-16 </t>
  </si>
  <si>
    <t>http://www.chipdip.ru/product/scs-16/</t>
  </si>
  <si>
    <t xml:space="preserve">Terminal Block CLL5.08-2P </t>
  </si>
  <si>
    <t>http://www.chipdip.ru/product/308-021-12-14/</t>
  </si>
  <si>
    <t>ВАЖНО: НЕКОТОРОЕ ОБОРУДОВАНИЕ И РАСХОДНЫЕ МАТЕРИАЛЫ ИМЕЮТ СРОКИ ПОСТАВКИ от 1 МЕСЯЦА!!!</t>
  </si>
  <si>
    <t xml:space="preserve">Resistor 200Ω, 1/4W </t>
  </si>
  <si>
    <t xml:space="preserve">Resistor 47K, 1/4W </t>
  </si>
  <si>
    <t xml:space="preserve">Resistor 68K, 1/4W </t>
  </si>
  <si>
    <t xml:space="preserve">Resistor 1.5K, 1/4W </t>
  </si>
  <si>
    <t>Провод витая пара, 10 м</t>
  </si>
  <si>
    <r>
      <t>Батарейка 6LR61/6F22 (крона)</t>
    </r>
    <r>
      <rPr>
        <sz val="10"/>
        <color indexed="10"/>
        <rFont val="Times New Roman"/>
        <family val="1"/>
      </rPr>
      <t xml:space="preserve"> Energizer!!!! Only</t>
    </r>
  </si>
  <si>
    <t>Capacitor 10n</t>
  </si>
  <si>
    <t>Capacitor 100n</t>
  </si>
  <si>
    <t>01-6101-6-05, Кабель акустический 2х0.25мм2, 5м, красно-черный</t>
  </si>
  <si>
    <t>http://www.chipdip.ru/product0/9000227786/</t>
  </si>
  <si>
    <t>Припой ПОС 61 Тр c канифолью d=0.8 мм, 100 г</t>
  </si>
  <si>
    <t>ПОС 61 прв d=0.5мм 100г катушка, Припой</t>
  </si>
  <si>
    <t>Припой ПОС 61 Тр c канифолью d=0.8 мм 100г катушка</t>
  </si>
  <si>
    <t>Наличие (Да\Нет) у организатора</t>
  </si>
  <si>
    <t>Поставщик\спонсор</t>
  </si>
  <si>
    <t>Примерная стоимость</t>
  </si>
  <si>
    <t>Комментарий</t>
  </si>
  <si>
    <t>НА ВСЕХ УЧАСТНИКОВ И ЭКСПЕРТОВ</t>
  </si>
  <si>
    <t>изготовление первой платы (подготовка производства), 2-х сторонняя, с маской, имерсионное золото, 35 мкм медь</t>
  </si>
  <si>
    <t>Соединительные провода «мама-мама»</t>
  </si>
  <si>
    <t>http://amperka.ru/product/wire-ff</t>
  </si>
  <si>
    <t>Соединительные провода «мама-папа»</t>
  </si>
  <si>
    <t>http://amperka.ru/product/wire-fm</t>
  </si>
  <si>
    <t>Соединительные провода «папа-папа»</t>
  </si>
  <si>
    <t>http://amperka.ru/product/wire-mm</t>
  </si>
  <si>
    <t>PBS-6R (DS-1024 - 1x6 - R), Гнездо на плату 2.54мм 1х6 угловое</t>
  </si>
  <si>
    <t>http://www.chipdip.ru/product/pbs-6r/</t>
  </si>
  <si>
    <t>PLS-6R (DS1022-1x6R), Вилка штыревая 2.54мм 1х6 угловая (тип D1)</t>
  </si>
  <si>
    <t>http://www.chipdip.ru/product/pls-6r/</t>
  </si>
  <si>
    <t>BLS-6 (DS1071-1x6), Гнездо на кабель 1х6 с контактами 2.54мм</t>
  </si>
  <si>
    <t>http://www.chipdip.ru/product/bls-6/</t>
  </si>
  <si>
    <t>Флаг организации в размере ~ 1000х500мм</t>
  </si>
  <si>
    <t>на усмотреине организатора</t>
  </si>
  <si>
    <t>На усмотрение организатора</t>
  </si>
  <si>
    <t>МУЖВУЗОВСКИЙ 2017</t>
  </si>
  <si>
    <t xml:space="preserve">Сроки проведения </t>
  </si>
  <si>
    <t>28-29.11.2017</t>
  </si>
  <si>
    <t>Место проведения</t>
  </si>
  <si>
    <t>Москва, ВДНХ</t>
  </si>
  <si>
    <t>Количество рабочих мест</t>
  </si>
  <si>
    <t>НА 10 РАБОЧИХ МЕСТ (10 УЧАСТНИКОВ)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</si>
</sst>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0\ &quot;₽&quot;"/>
    <numFmt numFmtId="181" formatCode="#,##0.00&quot; ₽&quot;"/>
  </numFmts>
  <fonts count="77">
    <font>
      <sz val="11"/>
      <color indexed="8"/>
      <name val="Calibri"/>
      <family val="0"/>
    </font>
    <font>
      <sz val="11"/>
      <name val="Arial"/>
      <family val="0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u val="single"/>
      <sz val="10"/>
      <color indexed="12"/>
      <name val="Times New Roman"/>
      <family val="1"/>
    </font>
    <font>
      <u val="single"/>
      <sz val="11"/>
      <color indexed="30"/>
      <name val="Calibri"/>
      <family val="2"/>
    </font>
    <font>
      <sz val="10"/>
      <color indexed="10"/>
      <name val="Times New Roman"/>
      <family val="1"/>
    </font>
    <font>
      <sz val="10"/>
      <name val="Times New Roman"/>
      <family val="1"/>
    </font>
    <font>
      <b/>
      <sz val="10"/>
      <color indexed="10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49"/>
      <name val="Times New Roman"/>
      <family val="1"/>
    </font>
    <font>
      <sz val="10"/>
      <color indexed="53"/>
      <name val="Times New Roman"/>
      <family val="1"/>
    </font>
    <font>
      <sz val="10"/>
      <color indexed="60"/>
      <name val="Calibri Light"/>
      <family val="2"/>
    </font>
    <font>
      <strike/>
      <sz val="10"/>
      <color indexed="10"/>
      <name val="Times New Roman"/>
      <family val="1"/>
    </font>
    <font>
      <sz val="11"/>
      <color indexed="53"/>
      <name val="Calibri"/>
      <family val="2"/>
    </font>
    <font>
      <b/>
      <sz val="10"/>
      <color indexed="9"/>
      <name val="Times New Roman"/>
      <family val="1"/>
    </font>
    <font>
      <u val="single"/>
      <sz val="10"/>
      <color indexed="30"/>
      <name val="Times New Roman"/>
      <family val="1"/>
    </font>
    <font>
      <sz val="10"/>
      <color indexed="63"/>
      <name val="Times New Roman"/>
      <family val="1"/>
    </font>
    <font>
      <b/>
      <sz val="10"/>
      <color indexed="8"/>
      <name val="Calibri"/>
      <family val="2"/>
    </font>
    <font>
      <b/>
      <sz val="10"/>
      <color indexed="17"/>
      <name val="Times New Roman"/>
      <family val="1"/>
    </font>
    <font>
      <b/>
      <sz val="10"/>
      <name val="Times New Roman"/>
      <family val="1"/>
    </font>
    <font>
      <u val="single"/>
      <sz val="11"/>
      <color indexed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rgb="FF0000F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b/>
      <sz val="10"/>
      <color rgb="FF000000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4" tint="-0.24997000396251678"/>
      <name val="Times New Roman"/>
      <family val="1"/>
    </font>
    <font>
      <sz val="10"/>
      <color theme="5" tint="-0.24997000396251678"/>
      <name val="Times New Roman"/>
      <family val="1"/>
    </font>
    <font>
      <sz val="10"/>
      <color rgb="FFC00000"/>
      <name val="Calibri Light"/>
      <family val="2"/>
    </font>
    <font>
      <sz val="10"/>
      <color rgb="FFFF0000"/>
      <name val="Times New Roman"/>
      <family val="1"/>
    </font>
    <font>
      <strike/>
      <sz val="10"/>
      <color rgb="FFFF0000"/>
      <name val="Times New Roman"/>
      <family val="1"/>
    </font>
    <font>
      <sz val="11"/>
      <color theme="5" tint="-0.24997000396251678"/>
      <name val="Calibri"/>
      <family val="2"/>
    </font>
    <font>
      <b/>
      <sz val="10"/>
      <color theme="0"/>
      <name val="Times New Roman"/>
      <family val="1"/>
    </font>
    <font>
      <b/>
      <sz val="10"/>
      <color rgb="FFFF0000"/>
      <name val="Times New Roman"/>
      <family val="1"/>
    </font>
    <font>
      <u val="single"/>
      <sz val="10"/>
      <color theme="10"/>
      <name val="Times New Roman"/>
      <family val="1"/>
    </font>
    <font>
      <sz val="10"/>
      <color rgb="FF333333"/>
      <name val="Times New Roman"/>
      <family val="1"/>
    </font>
    <font>
      <sz val="10"/>
      <color rgb="FF211F21"/>
      <name val="Times New Roman"/>
      <family val="1"/>
    </font>
    <font>
      <sz val="10"/>
      <color rgb="FF000000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rgb="FF00B050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5999900102615356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6" fillId="0" borderId="0" applyBorder="0" applyProtection="0">
      <alignment/>
    </xf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4" fillId="0" borderId="0">
      <alignment/>
      <protection/>
    </xf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31" borderId="0" applyBorder="0" applyProtection="0">
      <alignment/>
    </xf>
    <xf numFmtId="0" fontId="0" fillId="32" borderId="8" applyNumberFormat="0" applyFont="0" applyAlignment="0" applyProtection="0"/>
    <xf numFmtId="9" fontId="1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61" fillId="33" borderId="0" applyNumberFormat="0" applyBorder="0" applyAlignment="0" applyProtection="0"/>
  </cellStyleXfs>
  <cellXfs count="79">
    <xf numFmtId="0" fontId="0" fillId="0" borderId="0" xfId="0" applyAlignment="1">
      <alignment/>
    </xf>
    <xf numFmtId="0" fontId="3" fillId="0" borderId="0" xfId="0" applyNumberFormat="1" applyFont="1" applyFill="1" applyBorder="1" applyAlignment="1">
      <alignment vertical="top" wrapText="1"/>
    </xf>
    <xf numFmtId="0" fontId="0" fillId="34" borderId="0" xfId="0" applyFill="1" applyAlignment="1">
      <alignment/>
    </xf>
    <xf numFmtId="0" fontId="3" fillId="34" borderId="0" xfId="0" applyNumberFormat="1" applyFont="1" applyFill="1" applyBorder="1" applyAlignment="1">
      <alignment vertical="top" wrapText="1"/>
    </xf>
    <xf numFmtId="0" fontId="0" fillId="0" borderId="0" xfId="0" applyFill="1" applyAlignment="1">
      <alignment/>
    </xf>
    <xf numFmtId="0" fontId="3" fillId="34" borderId="0" xfId="0" applyNumberFormat="1" applyFont="1" applyFill="1" applyBorder="1" applyAlignment="1">
      <alignment vertical="top" wrapText="1"/>
    </xf>
    <xf numFmtId="0" fontId="7" fillId="34" borderId="0" xfId="0" applyNumberFormat="1" applyFont="1" applyFill="1" applyBorder="1" applyAlignment="1">
      <alignment vertical="top" wrapText="1"/>
    </xf>
    <xf numFmtId="0" fontId="62" fillId="0" borderId="0" xfId="0" applyNumberFormat="1" applyFont="1" applyFill="1" applyBorder="1" applyAlignment="1">
      <alignment vertical="top" wrapText="1"/>
    </xf>
    <xf numFmtId="0" fontId="63" fillId="0" borderId="0" xfId="0" applyNumberFormat="1" applyFont="1" applyFill="1" applyBorder="1" applyAlignment="1">
      <alignment vertical="top" wrapText="1"/>
    </xf>
    <xf numFmtId="0" fontId="64" fillId="0" borderId="0" xfId="0" applyNumberFormat="1" applyFont="1" applyFill="1" applyBorder="1" applyAlignment="1">
      <alignment vertical="top" wrapText="1"/>
    </xf>
    <xf numFmtId="171" fontId="63" fillId="0" borderId="0" xfId="70" applyFont="1" applyFill="1" applyBorder="1" applyAlignment="1">
      <alignment vertical="top" wrapText="1"/>
    </xf>
    <xf numFmtId="0" fontId="65" fillId="0" borderId="0" xfId="0" applyNumberFormat="1" applyFont="1" applyFill="1" applyBorder="1" applyAlignment="1">
      <alignment vertical="top" wrapText="1"/>
    </xf>
    <xf numFmtId="0" fontId="66" fillId="0" borderId="0" xfId="0" applyNumberFormat="1" applyFont="1" applyFill="1" applyBorder="1" applyAlignment="1">
      <alignment vertical="top" wrapText="1"/>
    </xf>
    <xf numFmtId="0" fontId="63" fillId="0" borderId="0" xfId="0" applyNumberFormat="1" applyFont="1" applyFill="1" applyBorder="1" applyAlignment="1">
      <alignment vertical="top" wrapText="1"/>
    </xf>
    <xf numFmtId="0" fontId="67" fillId="0" borderId="0" xfId="0" applyFont="1" applyFill="1" applyAlignment="1">
      <alignment/>
    </xf>
    <xf numFmtId="0" fontId="3" fillId="34" borderId="10" xfId="0" applyFont="1" applyFill="1" applyBorder="1" applyAlignment="1">
      <alignment/>
    </xf>
    <xf numFmtId="180" fontId="3" fillId="34" borderId="10" xfId="0" applyNumberFormat="1" applyFont="1" applyFill="1" applyBorder="1" applyAlignment="1">
      <alignment/>
    </xf>
    <xf numFmtId="0" fontId="3" fillId="35" borderId="10" xfId="0" applyFont="1" applyFill="1" applyBorder="1" applyAlignment="1">
      <alignment/>
    </xf>
    <xf numFmtId="0" fontId="2" fillId="35" borderId="10" xfId="0" applyNumberFormat="1" applyFont="1" applyFill="1" applyBorder="1" applyAlignment="1">
      <alignment horizontal="center" vertical="center" wrapText="1"/>
    </xf>
    <xf numFmtId="180" fontId="3" fillId="35" borderId="10" xfId="0" applyNumberFormat="1" applyFont="1" applyFill="1" applyBorder="1" applyAlignment="1">
      <alignment/>
    </xf>
    <xf numFmtId="0" fontId="2" fillId="34" borderId="10" xfId="0" applyNumberFormat="1" applyFont="1" applyFill="1" applyBorder="1" applyAlignment="1">
      <alignment horizontal="center" vertical="top" wrapText="1"/>
    </xf>
    <xf numFmtId="180" fontId="3" fillId="34" borderId="0" xfId="0" applyNumberFormat="1" applyFont="1" applyFill="1" applyBorder="1" applyAlignment="1">
      <alignment vertical="top" wrapText="1"/>
    </xf>
    <xf numFmtId="0" fontId="3" fillId="34" borderId="0" xfId="0" applyFont="1" applyFill="1" applyAlignment="1">
      <alignment/>
    </xf>
    <xf numFmtId="180" fontId="3" fillId="34" borderId="0" xfId="0" applyNumberFormat="1" applyFont="1" applyFill="1" applyAlignment="1">
      <alignment/>
    </xf>
    <xf numFmtId="0" fontId="3" fillId="36" borderId="10" xfId="0" applyNumberFormat="1" applyFont="1" applyFill="1" applyBorder="1" applyAlignment="1">
      <alignment vertical="top" wrapText="1"/>
    </xf>
    <xf numFmtId="0" fontId="3" fillId="35" borderId="10" xfId="0" applyNumberFormat="1" applyFont="1" applyFill="1" applyBorder="1" applyAlignment="1">
      <alignment vertical="top" wrapText="1"/>
    </xf>
    <xf numFmtId="180" fontId="3" fillId="35" borderId="10" xfId="0" applyNumberFormat="1" applyFont="1" applyFill="1" applyBorder="1" applyAlignment="1">
      <alignment vertical="top" wrapText="1"/>
    </xf>
    <xf numFmtId="0" fontId="2" fillId="34" borderId="10" xfId="0" applyNumberFormat="1" applyFont="1" applyFill="1" applyBorder="1" applyAlignment="1">
      <alignment horizontal="left" vertical="center" wrapText="1"/>
    </xf>
    <xf numFmtId="0" fontId="68" fillId="35" borderId="10" xfId="0" applyFont="1" applyFill="1" applyBorder="1" applyAlignment="1">
      <alignment/>
    </xf>
    <xf numFmtId="0" fontId="3" fillId="36" borderId="10" xfId="0" applyNumberFormat="1" applyFont="1" applyFill="1" applyBorder="1" applyAlignment="1">
      <alignment horizontal="center" vertical="top" wrapText="1"/>
    </xf>
    <xf numFmtId="0" fontId="3" fillId="37" borderId="10" xfId="0" applyNumberFormat="1" applyFont="1" applyFill="1" applyBorder="1" applyAlignment="1">
      <alignment horizontal="left" vertical="top" wrapText="1"/>
    </xf>
    <xf numFmtId="0" fontId="3" fillId="37" borderId="10" xfId="0" applyNumberFormat="1" applyFont="1" applyFill="1" applyBorder="1" applyAlignment="1">
      <alignment/>
    </xf>
    <xf numFmtId="0" fontId="4" fillId="37" borderId="10" xfId="0" applyNumberFormat="1" applyFont="1" applyFill="1" applyBorder="1" applyAlignment="1">
      <alignment horizontal="justify" vertical="top" wrapText="1"/>
    </xf>
    <xf numFmtId="0" fontId="3" fillId="37" borderId="10" xfId="0" applyNumberFormat="1" applyFont="1" applyFill="1" applyBorder="1" applyAlignment="1">
      <alignment horizontal="center" vertical="top" wrapText="1"/>
    </xf>
    <xf numFmtId="0" fontId="3" fillId="37" borderId="10" xfId="0" applyNumberFormat="1" applyFont="1" applyFill="1" applyBorder="1" applyAlignment="1">
      <alignment vertical="top" wrapText="1"/>
    </xf>
    <xf numFmtId="180" fontId="3" fillId="37" borderId="10" xfId="0" applyNumberFormat="1" applyFont="1" applyFill="1" applyBorder="1" applyAlignment="1">
      <alignment vertical="top" wrapText="1"/>
    </xf>
    <xf numFmtId="0" fontId="69" fillId="0" borderId="11" xfId="0" applyFont="1" applyBorder="1" applyAlignment="1">
      <alignment horizontal="center" vertical="top" wrapText="1"/>
    </xf>
    <xf numFmtId="0" fontId="69" fillId="0" borderId="12" xfId="0" applyFont="1" applyBorder="1" applyAlignment="1">
      <alignment horizontal="center" vertical="top" wrapText="1"/>
    </xf>
    <xf numFmtId="0" fontId="69" fillId="0" borderId="13" xfId="0" applyFont="1" applyBorder="1" applyAlignment="1">
      <alignment horizontal="center" vertical="top" wrapText="1"/>
    </xf>
    <xf numFmtId="0" fontId="2" fillId="38" borderId="10" xfId="0" applyNumberFormat="1" applyFont="1" applyFill="1" applyBorder="1" applyAlignment="1">
      <alignment horizontal="center" vertical="top" wrapText="1"/>
    </xf>
    <xf numFmtId="0" fontId="8" fillId="34" borderId="10" xfId="0" applyNumberFormat="1" applyFont="1" applyFill="1" applyBorder="1" applyAlignment="1">
      <alignment horizontal="center" vertical="top" wrapText="1"/>
    </xf>
    <xf numFmtId="0" fontId="69" fillId="34" borderId="10" xfId="0" applyNumberFormat="1" applyFont="1" applyFill="1" applyBorder="1" applyAlignment="1">
      <alignment horizontal="center" vertical="top" wrapText="1"/>
    </xf>
    <xf numFmtId="0" fontId="2" fillId="39" borderId="10" xfId="0" applyNumberFormat="1" applyFont="1" applyFill="1" applyBorder="1" applyAlignment="1">
      <alignment horizontal="center" vertical="center" wrapText="1"/>
    </xf>
    <xf numFmtId="0" fontId="3" fillId="34" borderId="10" xfId="0" applyNumberFormat="1" applyFont="1" applyFill="1" applyBorder="1" applyAlignment="1">
      <alignment horizontal="center" vertical="top" wrapText="1"/>
    </xf>
    <xf numFmtId="0" fontId="69" fillId="0" borderId="10" xfId="0" applyFont="1" applyBorder="1" applyAlignment="1">
      <alignment horizontal="center" vertical="top" wrapText="1"/>
    </xf>
    <xf numFmtId="0" fontId="3" fillId="0" borderId="10" xfId="0" applyNumberFormat="1" applyFont="1" applyFill="1" applyBorder="1" applyAlignment="1">
      <alignment horizontal="left" vertical="top" wrapText="1"/>
    </xf>
    <xf numFmtId="0" fontId="3" fillId="0" borderId="10" xfId="0" applyNumberFormat="1" applyFont="1" applyFill="1" applyBorder="1" applyAlignment="1">
      <alignment horizontal="justify" vertical="top" wrapText="1"/>
    </xf>
    <xf numFmtId="0" fontId="4" fillId="0" borderId="10" xfId="0" applyNumberFormat="1" applyFont="1" applyFill="1" applyBorder="1" applyAlignment="1">
      <alignment horizontal="justify" vertical="top" wrapText="1"/>
    </xf>
    <xf numFmtId="0" fontId="3" fillId="0" borderId="10" xfId="0" applyNumberFormat="1" applyFont="1" applyFill="1" applyBorder="1" applyAlignment="1">
      <alignment horizontal="center" vertical="top" wrapText="1"/>
    </xf>
    <xf numFmtId="0" fontId="3" fillId="0" borderId="10" xfId="0" applyNumberFormat="1" applyFont="1" applyFill="1" applyBorder="1" applyAlignment="1">
      <alignment vertical="top" wrapText="1"/>
    </xf>
    <xf numFmtId="0" fontId="4" fillId="0" borderId="10" xfId="0" applyNumberFormat="1" applyFont="1" applyFill="1" applyBorder="1" applyAlignment="1">
      <alignment vertical="top" wrapText="1"/>
    </xf>
    <xf numFmtId="0" fontId="70" fillId="0" borderId="10" xfId="42" applyNumberFormat="1" applyFont="1" applyFill="1" applyBorder="1" applyAlignment="1">
      <alignment vertical="top" wrapText="1"/>
    </xf>
    <xf numFmtId="0" fontId="71" fillId="0" borderId="10" xfId="0" applyFont="1" applyFill="1" applyBorder="1" applyAlignment="1">
      <alignment vertical="center" wrapText="1"/>
    </xf>
    <xf numFmtId="0" fontId="4" fillId="0" borderId="10" xfId="0" applyNumberFormat="1" applyFont="1" applyFill="1" applyBorder="1" applyAlignment="1">
      <alignment horizontal="left" vertical="top" wrapText="1"/>
    </xf>
    <xf numFmtId="0" fontId="70" fillId="0" borderId="10" xfId="43" applyNumberFormat="1" applyFont="1" applyFill="1" applyBorder="1" applyAlignment="1">
      <alignment horizontal="left" vertical="top" wrapText="1"/>
    </xf>
    <xf numFmtId="0" fontId="70" fillId="0" borderId="10" xfId="43" applyNumberFormat="1" applyFont="1" applyFill="1" applyBorder="1" applyAlignment="1">
      <alignment horizontal="justify" vertical="top" wrapText="1"/>
    </xf>
    <xf numFmtId="0" fontId="70" fillId="0" borderId="10" xfId="42" applyNumberFormat="1" applyFont="1" applyFill="1" applyBorder="1" applyAlignment="1">
      <alignment horizontal="justify" vertical="top" wrapText="1"/>
    </xf>
    <xf numFmtId="0" fontId="72" fillId="0" borderId="10" xfId="0" applyFont="1" applyFill="1" applyBorder="1" applyAlignment="1">
      <alignment/>
    </xf>
    <xf numFmtId="0" fontId="70" fillId="0" borderId="10" xfId="43" applyNumberFormat="1" applyFont="1" applyFill="1" applyBorder="1" applyAlignment="1">
      <alignment vertical="top" wrapText="1"/>
    </xf>
    <xf numFmtId="0" fontId="7" fillId="0" borderId="10" xfId="0" applyNumberFormat="1" applyFont="1" applyFill="1" applyBorder="1" applyAlignment="1">
      <alignment horizontal="justify" vertical="top" wrapText="1"/>
    </xf>
    <xf numFmtId="0" fontId="7" fillId="0" borderId="10" xfId="0" applyNumberFormat="1" applyFont="1" applyFill="1" applyBorder="1" applyAlignment="1">
      <alignment horizontal="center" vertical="top" wrapText="1"/>
    </xf>
    <xf numFmtId="0" fontId="73" fillId="0" borderId="10" xfId="0" applyFont="1" applyFill="1" applyBorder="1" applyAlignment="1">
      <alignment vertical="center" wrapText="1"/>
    </xf>
    <xf numFmtId="0" fontId="74" fillId="13" borderId="10" xfId="0" applyFont="1" applyFill="1" applyBorder="1" applyAlignment="1">
      <alignment horizontal="center" vertical="top" wrapText="1"/>
    </xf>
    <xf numFmtId="180" fontId="2" fillId="13" borderId="10" xfId="0" applyNumberFormat="1" applyFont="1" applyFill="1" applyBorder="1" applyAlignment="1">
      <alignment horizontal="center" vertical="top" wrapText="1"/>
    </xf>
    <xf numFmtId="0" fontId="2" fillId="13" borderId="10" xfId="0" applyFont="1" applyFill="1" applyBorder="1" applyAlignment="1">
      <alignment horizontal="center" vertical="top" wrapText="1"/>
    </xf>
    <xf numFmtId="0" fontId="3" fillId="13" borderId="10" xfId="0" applyNumberFormat="1" applyFont="1" applyFill="1" applyBorder="1" applyAlignment="1">
      <alignment vertical="top" wrapText="1"/>
    </xf>
    <xf numFmtId="0" fontId="75" fillId="13" borderId="10" xfId="0" applyFont="1" applyFill="1" applyBorder="1" applyAlignment="1">
      <alignment horizontal="center" vertical="top" wrapText="1"/>
    </xf>
    <xf numFmtId="180" fontId="3" fillId="13" borderId="10" xfId="0" applyNumberFormat="1" applyFont="1" applyFill="1" applyBorder="1" applyAlignment="1">
      <alignment/>
    </xf>
    <xf numFmtId="0" fontId="3" fillId="13" borderId="10" xfId="0" applyFont="1" applyFill="1" applyBorder="1" applyAlignment="1">
      <alignment/>
    </xf>
    <xf numFmtId="0" fontId="9" fillId="13" borderId="10" xfId="0" applyFont="1" applyFill="1" applyBorder="1" applyAlignment="1">
      <alignment/>
    </xf>
    <xf numFmtId="180" fontId="3" fillId="13" borderId="10" xfId="0" applyNumberFormat="1" applyFont="1" applyFill="1" applyBorder="1" applyAlignment="1">
      <alignment vertical="top" wrapText="1"/>
    </xf>
    <xf numFmtId="0" fontId="10" fillId="13" borderId="10" xfId="0" applyFont="1" applyFill="1" applyBorder="1" applyAlignment="1">
      <alignment/>
    </xf>
    <xf numFmtId="0" fontId="7" fillId="13" borderId="10" xfId="0" applyNumberFormat="1" applyFont="1" applyFill="1" applyBorder="1" applyAlignment="1">
      <alignment vertical="top" wrapText="1"/>
    </xf>
    <xf numFmtId="0" fontId="2" fillId="40" borderId="10" xfId="0" applyNumberFormat="1" applyFont="1" applyFill="1" applyBorder="1" applyAlignment="1">
      <alignment horizontal="center" vertical="top" wrapText="1"/>
    </xf>
    <xf numFmtId="0" fontId="3" fillId="13" borderId="10" xfId="0" applyNumberFormat="1" applyFont="1" applyFill="1" applyBorder="1" applyAlignment="1">
      <alignment horizontal="center" vertical="top" wrapText="1"/>
    </xf>
    <xf numFmtId="0" fontId="2" fillId="34" borderId="10" xfId="0" applyNumberFormat="1" applyFont="1" applyFill="1" applyBorder="1" applyAlignment="1">
      <alignment horizontal="left" vertical="top" wrapText="1"/>
    </xf>
    <xf numFmtId="0" fontId="76" fillId="0" borderId="10" xfId="61" applyFont="1" applyBorder="1" applyAlignment="1">
      <alignment horizontal="left" vertical="top" wrapText="1"/>
      <protection/>
    </xf>
    <xf numFmtId="0" fontId="38" fillId="0" borderId="10" xfId="61" applyFont="1" applyBorder="1" applyAlignment="1">
      <alignment horizontal="left" vertical="top" wrapText="1"/>
      <protection/>
    </xf>
    <xf numFmtId="0" fontId="38" fillId="0" borderId="10" xfId="61" applyFont="1" applyBorder="1" applyAlignment="1">
      <alignment horizontal="left" vertical="top" wrapText="1"/>
      <protection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2" xfId="43"/>
    <cellStyle name="Гиперссылка 2 2" xfId="44"/>
    <cellStyle name="Гиперссылка 2 3" xfId="45"/>
    <cellStyle name="Гиперссылка 3" xfId="46"/>
    <cellStyle name="Гиперссылка 4" xfId="47"/>
    <cellStyle name="Гиперссылка 5" xfId="48"/>
    <cellStyle name="Currency" xfId="49"/>
    <cellStyle name="Currency [0]" xfId="50"/>
    <cellStyle name="Заголовок 1" xfId="51"/>
    <cellStyle name="Заголовок 2" xfId="52"/>
    <cellStyle name="Заголовок 3" xfId="53"/>
    <cellStyle name="Заголовок 4" xfId="54"/>
    <cellStyle name="Итог" xfId="55"/>
    <cellStyle name="Контрольная ячейка" xfId="56"/>
    <cellStyle name="Название" xfId="57"/>
    <cellStyle name="Нейтральный" xfId="58"/>
    <cellStyle name="Обычный 2" xfId="59"/>
    <cellStyle name="Обычный 3" xfId="60"/>
    <cellStyle name="Обычный 4" xfId="61"/>
    <cellStyle name="Followed Hyperlink" xfId="62"/>
    <cellStyle name="Плохой" xfId="63"/>
    <cellStyle name="Пояснение" xfId="64"/>
    <cellStyle name="Пояснение 2" xfId="65"/>
    <cellStyle name="Примечание" xfId="66"/>
    <cellStyle name="Percent" xfId="67"/>
    <cellStyle name="Связанная ячейка" xfId="68"/>
    <cellStyle name="Текст предупреждения" xfId="69"/>
    <cellStyle name="Comma" xfId="70"/>
    <cellStyle name="Comma [0]" xfId="71"/>
    <cellStyle name="Хороший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latan.ru/cgi-bin/qwery.pl/id=398468006" TargetMode="External" /><Relationship Id="rId2" Type="http://schemas.openxmlformats.org/officeDocument/2006/relationships/hyperlink" Target="http://www.arttool.ru/catalog/ruchnoy-instrument/pintseti/arttool/2-sa-120mm/" TargetMode="External" /><Relationship Id="rId3" Type="http://schemas.openxmlformats.org/officeDocument/2006/relationships/hyperlink" Target="http://www.arttool.ru/catalog/ruchnoy-instrument/pintseti/arttool/3cb-sa-110mm/" TargetMode="External" /><Relationship Id="rId4" Type="http://schemas.openxmlformats.org/officeDocument/2006/relationships/hyperlink" Target="http://www.arttool.ru/catalog/ruchnoy-instrument/pintseti/arttool/51-sa---120mm/" TargetMode="External" /><Relationship Id="rId5" Type="http://schemas.openxmlformats.org/officeDocument/2006/relationships/hyperlink" Target="http://www.arttool.ru/catalog/ruchnoy-instrument/pintseti/arttool/smd105-sa-115mm/" TargetMode="External" /><Relationship Id="rId6" Type="http://schemas.openxmlformats.org/officeDocument/2006/relationships/hyperlink" Target="http://www.chipdip.ru/product/5-052-bernstein/" TargetMode="External" /><Relationship Id="rId7" Type="http://schemas.openxmlformats.org/officeDocument/2006/relationships/hyperlink" Target="http://www.arttool.ru/catalog/ruchnoy-instrument/bokorezi-kusachki-ploskogubtsi/lindstrom1/kruglogubtsi-lindstrom-rx7590/" TargetMode="External" /><Relationship Id="rId8" Type="http://schemas.openxmlformats.org/officeDocument/2006/relationships/hyperlink" Target="http://www.arttool.ru/catalog/antistaticheskoe-osnashchenie/sredstva-po-uhodu-shchetki/shchetki/shchetka-6100103-ploskaya-gestkaya-125-mm/" TargetMode="External" /><Relationship Id="rId9" Type="http://schemas.openxmlformats.org/officeDocument/2006/relationships/hyperlink" Target="http://www.arttool.ru/catalog/antistaticheskoe-osnashchenie/sredstva-po-uhodu-shchetki/shchetki/shchetka-6100106-ploskaya-gestkaya-38-mm/" TargetMode="External" /><Relationship Id="rId10" Type="http://schemas.openxmlformats.org/officeDocument/2006/relationships/hyperlink" Target="http://www.chipdip.ru/product/sh-833/" TargetMode="External" /><Relationship Id="rId11" Type="http://schemas.openxmlformats.org/officeDocument/2006/relationships/hyperlink" Target="http://www.ozon.ru/context/detail/id/29887256/?gsaid=72332&amp;_gs_ref=58ba23cd223101e6abc3aa227b4e0421585df515&amp;_gs_cttl=7&amp;utm_medium=partner&amp;utm_campaign=72332&amp;utm_source=gdeslon" TargetMode="External" /><Relationship Id="rId12" Type="http://schemas.openxmlformats.org/officeDocument/2006/relationships/hyperlink" Target="http://www.chipdip.ru/product/ct-9213/" TargetMode="External" /><Relationship Id="rId13" Type="http://schemas.openxmlformats.org/officeDocument/2006/relationships/hyperlink" Target="http://www.chipdip.ru/product0/530045472/" TargetMode="External" /><Relationship Id="rId14" Type="http://schemas.openxmlformats.org/officeDocument/2006/relationships/hyperlink" Target="http://www.chipdip.ru/product/8pk-394a/" TargetMode="External" /><Relationship Id="rId15" Type="http://schemas.openxmlformats.org/officeDocument/2006/relationships/hyperlink" Target="http://www.chipdip.ru/product/n-18/" TargetMode="External" /><Relationship Id="rId16" Type="http://schemas.openxmlformats.org/officeDocument/2006/relationships/hyperlink" Target="http://www.arttool.ru/catalog/promishlennaya-mebel/seriya-atlant/" TargetMode="External" /><Relationship Id="rId17" Type="http://schemas.openxmlformats.org/officeDocument/2006/relationships/hyperlink" Target="http://www.arttool.ru/catalog/antistaticheskoe-osnashchenie/specodezhda_esd/halati/halat-antistaticheskiy-at-40-xl-zeleniy/" TargetMode="External" /><Relationship Id="rId18" Type="http://schemas.openxmlformats.org/officeDocument/2006/relationships/hyperlink" Target="http://www.arttool.ru/catalog/antistaticheskoe-osnashchenie/kovriki/nastolnye-kovriki/kovrik-610h900-mm-seriy/" TargetMode="External" /><Relationship Id="rId19" Type="http://schemas.openxmlformats.org/officeDocument/2006/relationships/hyperlink" Target="http://www.arttool.ru/catalog/antistaticheskoe-osnashchenie/stulya/stul-1700pu-poliuretanoviy/" TargetMode="External" /><Relationship Id="rId20" Type="http://schemas.openxmlformats.org/officeDocument/2006/relationships/hyperlink" Target="http://www.arttool.ru/catalog/antistaticheskoe-osnashchenie/brasleti-provoda-zazemlenie/provoda/vitoy-provod-zazemleniya--cherniy--knopka-1010/" TargetMode="External" /><Relationship Id="rId21" Type="http://schemas.openxmlformats.org/officeDocument/2006/relationships/hyperlink" Target="http://www.arttool.ru/catalog/antistaticheskoe-osnashchenie/brasleti-provoda-zazemlenie/braslety/braslet-zazemleniya-elastichniy-205175010/" TargetMode="External" /><Relationship Id="rId22" Type="http://schemas.openxmlformats.org/officeDocument/2006/relationships/hyperlink" Target="http://www.arttool.ru/catalog/antistaticheskoe-osnashchenie/tara/jetiketki/etiketka-53202et-dlya-5320fa253202/" TargetMode="External" /><Relationship Id="rId23" Type="http://schemas.openxmlformats.org/officeDocument/2006/relationships/hyperlink" Target="http://www.arttool.ru/catalog/antistaticheskoe-osnashchenie/brasleti-provoda-zazemlenie/zazemlenie/korobka-zazmleniya--2-knopki-po-10mmgnezdo-4mm/" TargetMode="External" /><Relationship Id="rId24" Type="http://schemas.openxmlformats.org/officeDocument/2006/relationships/hyperlink" Target="http://www.arttool.ru/catalog/antistaticheskoe-osnashchenie/specodezhda_esd/halati/halat-antistaticheskiy-at-40-xl-zeleniy/" TargetMode="External" /><Relationship Id="rId25" Type="http://schemas.openxmlformats.org/officeDocument/2006/relationships/hyperlink" Target="http://www.arttool.ru/catalog/antistaticheskoe-osnashchenie/specodezhda_esd/halati/halat-antistaticheskiy-at-40-xl-zeleniy/" TargetMode="External" /><Relationship Id="rId26" Type="http://schemas.openxmlformats.org/officeDocument/2006/relationships/hyperlink" Target="http://www.arttool.ru/catalog/antistaticheskoe-osnashchenie/specodezhda_esd/halati/halat-antistaticheskiy-at-40-xl-zeleniy/" TargetMode="External" /><Relationship Id="rId27" Type="http://schemas.openxmlformats.org/officeDocument/2006/relationships/hyperlink" Target="http://www.arttool.ru/catalog/antistaticheskoe-osnashchenie/specodezhda_esd/halati/halat-antistaticheskiy-at-40-xl-zeleniy/" TargetMode="External" /><Relationship Id="rId28" Type="http://schemas.openxmlformats.org/officeDocument/2006/relationships/hyperlink" Target="https://fivel.ru/d-ab5/tm1137574/" TargetMode="External" /><Relationship Id="rId29" Type="http://schemas.openxmlformats.org/officeDocument/2006/relationships/hyperlink" Target="http://masteram-online.ru/ru/Digital-Oscilloscope-RIGOL-DS4014.php" TargetMode="External" /><Relationship Id="rId30" Type="http://schemas.openxmlformats.org/officeDocument/2006/relationships/hyperlink" Target="http://masteram-online.ru/ru/Arbitrary-Waveform-Function-Generator-RIGOL-DG4102.php" TargetMode="External" /><Relationship Id="rId31" Type="http://schemas.openxmlformats.org/officeDocument/2006/relationships/hyperlink" Target="http://www.platan.ru/cgi-bin/qwery.pl/id=398468006" TargetMode="External" /><Relationship Id="rId32" Type="http://schemas.openxmlformats.org/officeDocument/2006/relationships/hyperlink" Target="http://www.deloks.ru/katalog/produkt/marker-permanentnyy-attache-1-5-3mm-nabor-4tsv/" TargetMode="External" /><Relationship Id="rId33" Type="http://schemas.openxmlformats.org/officeDocument/2006/relationships/hyperlink" Target="http://amperka.ru/product/amperka-education-kit" TargetMode="External" /><Relationship Id="rId34" Type="http://schemas.openxmlformats.org/officeDocument/2006/relationships/hyperlink" Target="http://amperka.ru/product/usb-cable" TargetMode="External" /><Relationship Id="rId35" Type="http://schemas.openxmlformats.org/officeDocument/2006/relationships/hyperlink" Target="http://www.chipdip.ru/product/dhr-15fs/" TargetMode="External" /><Relationship Id="rId36" Type="http://schemas.openxmlformats.org/officeDocument/2006/relationships/hyperlink" Target="http://www.chipdip.ru/product/dhs-15m/" TargetMode="External" /><Relationship Id="rId37" Type="http://schemas.openxmlformats.org/officeDocument/2006/relationships/hyperlink" Target="http://www.chipdip.ru/product/0795him-130g-ts-a4pv-swt3/" TargetMode="External" /><Relationship Id="rId38" Type="http://schemas.openxmlformats.org/officeDocument/2006/relationships/hyperlink" Target="http://www.chipdip.ru/product/grm21br61c106ke15l/" TargetMode="External" /><Relationship Id="rId39" Type="http://schemas.openxmlformats.org/officeDocument/2006/relationships/hyperlink" Target="http://www.chipdip.ru/product0/59793/" TargetMode="External" /><Relationship Id="rId40" Type="http://schemas.openxmlformats.org/officeDocument/2006/relationships/hyperlink" Target="http://www.chipdip.ru/product0/9000075665/" TargetMode="External" /><Relationship Id="rId41" Type="http://schemas.openxmlformats.org/officeDocument/2006/relationships/hyperlink" Target="http://www.chipdip.ru/product/kmm-4x0.12/" TargetMode="External" /><Relationship Id="rId42" Type="http://schemas.openxmlformats.org/officeDocument/2006/relationships/hyperlink" Target="http://www.chipdip.ru/product/vtset17/" TargetMode="External" /><Relationship Id="rId43" Type="http://schemas.openxmlformats.org/officeDocument/2006/relationships/hyperlink" Target="http://3259404.ru/brandshop/leitz/group/steplery-moschnye-heavy-duty_807/variant/stepler-leitz-246-248-2510-266-268-do-60-listov-serebristyy-s-tehnologiey-ploskogo-sshivaniya-5552_i18494" TargetMode="External" /><Relationship Id="rId44" Type="http://schemas.openxmlformats.org/officeDocument/2006/relationships/hyperlink" Target="http://3259404.ru/catalog/skoby-dlya-steplera-leitz-k8-2612-krasnye-1050-5h210-sht_i4fe1d43529450" TargetMode="External" /><Relationship Id="rId45" Type="http://schemas.openxmlformats.org/officeDocument/2006/relationships/hyperlink" Target="http://www.chipdip.ru/product/31c616/" TargetMode="External" /><Relationship Id="rId46" Type="http://schemas.openxmlformats.org/officeDocument/2006/relationships/hyperlink" Target="http://www.chipdip.ru/product/plastik-71-100/" TargetMode="External" /><Relationship Id="rId47" Type="http://schemas.openxmlformats.org/officeDocument/2006/relationships/hyperlink" Target="http://masterkit.ru/shop/laboratory/diagnostics/1923264" TargetMode="External" /><Relationship Id="rId48" Type="http://schemas.openxmlformats.org/officeDocument/2006/relationships/hyperlink" Target="http://www.chipdip.ru/product/ms8260e/" TargetMode="External" /><Relationship Id="rId49" Type="http://schemas.openxmlformats.org/officeDocument/2006/relationships/hyperlink" Target="http://masteram-online.ru/ru/USB-Digital-Microscope-Supereyes-B008.php" TargetMode="External" /><Relationship Id="rId50" Type="http://schemas.openxmlformats.org/officeDocument/2006/relationships/hyperlink" Target="http://www.220-volt.ru/catalog-9210/" TargetMode="External" /><Relationship Id="rId51" Type="http://schemas.openxmlformats.org/officeDocument/2006/relationships/hyperlink" Target="http://www.220-volt.ru/catalog-270385/" TargetMode="External" /><Relationship Id="rId52" Type="http://schemas.openxmlformats.org/officeDocument/2006/relationships/hyperlink" Target="http://www.atmel.com/ru/ru/" TargetMode="External" /><Relationship Id="rId53" Type="http://schemas.openxmlformats.org/officeDocument/2006/relationships/hyperlink" Target="http://www.chipdip.ru/product/sr-330/" TargetMode="External" /><Relationship Id="rId54" Type="http://schemas.openxmlformats.org/officeDocument/2006/relationships/hyperlink" Target="http://www.chipdip.ru/product/pls-2r/" TargetMode="External" /><Relationship Id="rId55" Type="http://schemas.openxmlformats.org/officeDocument/2006/relationships/hyperlink" Target="http://www.elektrotonus.ru/" TargetMode="External" /><Relationship Id="rId56" Type="http://schemas.openxmlformats.org/officeDocument/2006/relationships/hyperlink" Target="http://www.elbase.ru/" TargetMode="External" /><Relationship Id="rId57" Type="http://schemas.openxmlformats.org/officeDocument/2006/relationships/hyperlink" Target="http://www.chipdip.ru/product/bl-l2506pgc/" TargetMode="External" /><Relationship Id="rId58" Type="http://schemas.openxmlformats.org/officeDocument/2006/relationships/hyperlink" Target="http://www.chipdip.ru/product/bl-l542urc/" TargetMode="External" /><Relationship Id="rId59" Type="http://schemas.openxmlformats.org/officeDocument/2006/relationships/hyperlink" Target="http://www.chipdip.ru/product/mf-f050/" TargetMode="External" /><Relationship Id="rId60" Type="http://schemas.openxmlformats.org/officeDocument/2006/relationships/hyperlink" Target="http://www.chipdip.ru/product/molex-47346-0001/" TargetMode="External" /><Relationship Id="rId61" Type="http://schemas.openxmlformats.org/officeDocument/2006/relationships/hyperlink" Target="http://www.chipdip.ru/product/pbs2-10/" TargetMode="External" /><Relationship Id="rId62" Type="http://schemas.openxmlformats.org/officeDocument/2006/relationships/hyperlink" Target="http://www.elbase.ru/" TargetMode="External" /><Relationship Id="rId63" Type="http://schemas.openxmlformats.org/officeDocument/2006/relationships/hyperlink" Target="http://www.elbase.ru/" TargetMode="External" /><Relationship Id="rId64" Type="http://schemas.openxmlformats.org/officeDocument/2006/relationships/hyperlink" Target="http://www.chipdip.ru/product/fr4-200x300mm/" TargetMode="External" /><Relationship Id="rId65" Type="http://schemas.openxmlformats.org/officeDocument/2006/relationships/hyperlink" Target="http://www.chipdip.ru/product/308-021-12-14/" TargetMode="External" /><Relationship Id="rId66" Type="http://schemas.openxmlformats.org/officeDocument/2006/relationships/hyperlink" Target="http://www.chipdip.ru/product/scs-16/" TargetMode="External" /><Relationship Id="rId67" Type="http://schemas.openxmlformats.org/officeDocument/2006/relationships/hyperlink" Target="http://www.chipdip.ru/product/scs-14/" TargetMode="External" /><Relationship Id="rId68" Type="http://schemas.openxmlformats.org/officeDocument/2006/relationships/hyperlink" Target="http://www.chipdip.ru/product/al307km5/" TargetMode="External" /><Relationship Id="rId69" Type="http://schemas.openxmlformats.org/officeDocument/2006/relationships/hyperlink" Target="http://www.chipdip.ru/product/0695him-130g-g-tc-0108-ts-a4ps-130/" TargetMode="External" /><Relationship Id="rId70" Type="http://schemas.openxmlformats.org/officeDocument/2006/relationships/hyperlink" Target="http://www.chipdip.ru/product0/9000247150/" TargetMode="External" /><Relationship Id="rId71" Type="http://schemas.openxmlformats.org/officeDocument/2006/relationships/hyperlink" Target="http://www.chipdip.ru/product/1n4148-china/" TargetMode="External" /><Relationship Id="rId72" Type="http://schemas.openxmlformats.org/officeDocument/2006/relationships/hyperlink" Target="http://www.chipdip.ru/product/bl-s56a-11ur/" TargetMode="External" /><Relationship Id="rId73" Type="http://schemas.openxmlformats.org/officeDocument/2006/relationships/hyperlink" Target="http://www.chipdip.ru/product/ne555d-ti/" TargetMode="External" /><Relationship Id="rId74" Type="http://schemas.openxmlformats.org/officeDocument/2006/relationships/hyperlink" Target="http://www.chipdip.ru/product/dm74ls85n/" TargetMode="External" /><Relationship Id="rId75" Type="http://schemas.openxmlformats.org/officeDocument/2006/relationships/hyperlink" Target="http://www.chipdip.ru/product/cd4511be/" TargetMode="External" /><Relationship Id="rId76" Type="http://schemas.openxmlformats.org/officeDocument/2006/relationships/hyperlink" Target="http://www.chipdip.ru/product/cd4028be/" TargetMode="External" /><Relationship Id="rId77" Type="http://schemas.openxmlformats.org/officeDocument/2006/relationships/hyperlink" Target="http://zoom-ec.ru/catalog/elektronnye_komponenty/import_i_rossiya/import_i_rossiya_2/cd4510be-186797/?sphrase_id=17151" TargetMode="External" /><Relationship Id="rId78" Type="http://schemas.openxmlformats.org/officeDocument/2006/relationships/hyperlink" Target="http://www.chipdip.ru/product/cd4071be/" TargetMode="External" /><Relationship Id="rId79" Type="http://schemas.openxmlformats.org/officeDocument/2006/relationships/hyperlink" Target="http://www.chipdip.ru/product/cd4069ubcm/" TargetMode="External" /><Relationship Id="rId80" Type="http://schemas.openxmlformats.org/officeDocument/2006/relationships/hyperlink" Target="http://www.chipdip.ru/product/kr1561tv1/" TargetMode="External" /><Relationship Id="rId81" Type="http://schemas.openxmlformats.org/officeDocument/2006/relationships/hyperlink" Target="http://zoom-ec.ru/catalog/elektronnye_komponenty/import_i_rossiya/import_i_rossiya_2/cd4532bm-186820/?sphrase_id=17150" TargetMode="External" /><Relationship Id="rId82" Type="http://schemas.openxmlformats.org/officeDocument/2006/relationships/hyperlink" Target="http://www.chipdip.ru/product/pbs-6r/" TargetMode="External" /><Relationship Id="rId83" Type="http://schemas.openxmlformats.org/officeDocument/2006/relationships/hyperlink" Target="http://www.chipdip.ru/product/bls-6/" TargetMode="External" /><Relationship Id="rId8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5"/>
  <sheetViews>
    <sheetView tabSelected="1" zoomScale="85" zoomScaleNormal="85" zoomScalePageLayoutView="0" workbookViewId="0" topLeftCell="A1">
      <selection activeCell="J16" sqref="J16"/>
    </sheetView>
  </sheetViews>
  <sheetFormatPr defaultColWidth="9.140625" defaultRowHeight="15"/>
  <cols>
    <col min="1" max="1" width="3.8515625" style="3" customWidth="1"/>
    <col min="2" max="2" width="48.7109375" style="3" customWidth="1"/>
    <col min="3" max="3" width="31.8515625" style="3" customWidth="1"/>
    <col min="4" max="4" width="10.7109375" style="3" customWidth="1"/>
    <col min="5" max="5" width="10.57421875" style="3" customWidth="1"/>
    <col min="6" max="6" width="8.7109375" style="3" customWidth="1"/>
    <col min="7" max="7" width="12.140625" style="3" customWidth="1"/>
    <col min="8" max="8" width="14.8515625" style="3" customWidth="1"/>
    <col min="9" max="9" width="14.8515625" style="21" customWidth="1"/>
    <col min="10" max="10" width="19.421875" style="3" customWidth="1"/>
    <col min="11" max="16384" width="9.140625" style="3" customWidth="1"/>
  </cols>
  <sheetData>
    <row r="1" spans="1:10" s="2" customFormat="1" ht="15">
      <c r="A1" s="15"/>
      <c r="B1" s="76" t="s">
        <v>0</v>
      </c>
      <c r="C1" s="76" t="s">
        <v>393</v>
      </c>
      <c r="D1" s="15"/>
      <c r="E1" s="15"/>
      <c r="F1" s="15"/>
      <c r="G1" s="15"/>
      <c r="H1" s="15"/>
      <c r="I1" s="16"/>
      <c r="J1" s="15"/>
    </row>
    <row r="2" spans="1:10" s="2" customFormat="1" ht="15">
      <c r="A2" s="15"/>
      <c r="B2" s="77" t="s">
        <v>394</v>
      </c>
      <c r="C2" s="77" t="s">
        <v>395</v>
      </c>
      <c r="D2" s="15"/>
      <c r="E2" s="15"/>
      <c r="F2" s="15"/>
      <c r="G2" s="15"/>
      <c r="H2" s="15"/>
      <c r="I2" s="16"/>
      <c r="J2" s="15"/>
    </row>
    <row r="3" spans="1:10" s="2" customFormat="1" ht="15">
      <c r="A3" s="15"/>
      <c r="B3" s="77" t="s">
        <v>396</v>
      </c>
      <c r="C3" s="77" t="s">
        <v>397</v>
      </c>
      <c r="D3" s="15"/>
      <c r="E3" s="15"/>
      <c r="F3" s="15"/>
      <c r="G3" s="15"/>
      <c r="H3" s="15"/>
      <c r="I3" s="16"/>
      <c r="J3" s="15"/>
    </row>
    <row r="4" spans="1:10" s="2" customFormat="1" ht="15">
      <c r="A4" s="15"/>
      <c r="B4" s="75" t="s">
        <v>1</v>
      </c>
      <c r="C4" s="20" t="s">
        <v>2</v>
      </c>
      <c r="D4" s="15"/>
      <c r="E4" s="15"/>
      <c r="F4" s="15"/>
      <c r="G4" s="15"/>
      <c r="H4" s="15"/>
      <c r="I4" s="16"/>
      <c r="J4" s="15"/>
    </row>
    <row r="5" spans="1:10" s="2" customFormat="1" ht="15">
      <c r="A5" s="15"/>
      <c r="B5" s="27" t="s">
        <v>3</v>
      </c>
      <c r="C5" s="20" t="s">
        <v>4</v>
      </c>
      <c r="D5" s="15"/>
      <c r="E5" s="15"/>
      <c r="F5" s="15"/>
      <c r="G5" s="15"/>
      <c r="H5" s="15"/>
      <c r="I5" s="16"/>
      <c r="J5" s="15"/>
    </row>
    <row r="6" spans="1:10" s="2" customFormat="1" ht="15">
      <c r="A6" s="15"/>
      <c r="B6" s="27" t="s">
        <v>5</v>
      </c>
      <c r="C6" s="20"/>
      <c r="D6" s="15"/>
      <c r="E6" s="15"/>
      <c r="F6" s="15"/>
      <c r="G6" s="15"/>
      <c r="H6" s="15"/>
      <c r="I6" s="16"/>
      <c r="J6" s="15"/>
    </row>
    <row r="7" spans="1:10" s="2" customFormat="1" ht="15">
      <c r="A7" s="15"/>
      <c r="B7" s="27" t="s">
        <v>6</v>
      </c>
      <c r="C7" s="20"/>
      <c r="D7" s="15"/>
      <c r="E7" s="15"/>
      <c r="F7" s="15"/>
      <c r="G7" s="15"/>
      <c r="H7" s="15"/>
      <c r="I7" s="16"/>
      <c r="J7" s="15"/>
    </row>
    <row r="8" spans="1:10" s="2" customFormat="1" ht="15">
      <c r="A8" s="15"/>
      <c r="B8" s="27" t="s">
        <v>7</v>
      </c>
      <c r="C8" s="20"/>
      <c r="D8" s="15"/>
      <c r="E8" s="15"/>
      <c r="F8" s="15"/>
      <c r="G8" s="15"/>
      <c r="H8" s="15"/>
      <c r="I8" s="16"/>
      <c r="J8" s="15"/>
    </row>
    <row r="9" spans="1:10" s="2" customFormat="1" ht="15">
      <c r="A9" s="15"/>
      <c r="B9" s="27" t="s">
        <v>8</v>
      </c>
      <c r="C9" s="20">
        <v>10</v>
      </c>
      <c r="D9" s="15"/>
      <c r="E9" s="15"/>
      <c r="F9" s="15"/>
      <c r="G9" s="15"/>
      <c r="H9" s="15"/>
      <c r="I9" s="16"/>
      <c r="J9" s="15"/>
    </row>
    <row r="10" spans="1:10" s="2" customFormat="1" ht="15">
      <c r="A10" s="15"/>
      <c r="B10" s="78" t="s">
        <v>398</v>
      </c>
      <c r="C10" s="78">
        <v>10</v>
      </c>
      <c r="D10" s="15"/>
      <c r="E10" s="15"/>
      <c r="F10" s="15"/>
      <c r="G10" s="15"/>
      <c r="H10" s="15"/>
      <c r="I10" s="16"/>
      <c r="J10" s="15"/>
    </row>
    <row r="11" spans="1:10" s="2" customFormat="1" ht="39.75" customHeight="1">
      <c r="A11" s="15"/>
      <c r="B11" s="42" t="s">
        <v>358</v>
      </c>
      <c r="C11" s="42"/>
      <c r="D11" s="15"/>
      <c r="E11" s="15"/>
      <c r="F11" s="15"/>
      <c r="G11" s="15"/>
      <c r="H11" s="15"/>
      <c r="I11" s="16"/>
      <c r="J11" s="15"/>
    </row>
    <row r="12" spans="1:10" s="4" customFormat="1" ht="15">
      <c r="A12" s="17"/>
      <c r="B12" s="18"/>
      <c r="C12" s="18"/>
      <c r="D12" s="17"/>
      <c r="E12" s="17"/>
      <c r="F12" s="17"/>
      <c r="G12" s="17"/>
      <c r="H12" s="17"/>
      <c r="I12" s="19"/>
      <c r="J12" s="17"/>
    </row>
    <row r="13" spans="1:10" s="2" customFormat="1" ht="15">
      <c r="A13" s="40" t="s">
        <v>9</v>
      </c>
      <c r="B13" s="43"/>
      <c r="C13" s="43"/>
      <c r="D13" s="43"/>
      <c r="E13" s="43"/>
      <c r="F13" s="44" t="s">
        <v>399</v>
      </c>
      <c r="G13" s="44"/>
      <c r="H13" s="44"/>
      <c r="I13" s="44"/>
      <c r="J13" s="44"/>
    </row>
    <row r="14" spans="1:10" s="2" customFormat="1" ht="15">
      <c r="A14" s="39" t="s">
        <v>10</v>
      </c>
      <c r="B14" s="39"/>
      <c r="C14" s="39"/>
      <c r="D14" s="39"/>
      <c r="E14" s="39"/>
      <c r="F14" s="39" t="s">
        <v>10</v>
      </c>
      <c r="G14" s="39"/>
      <c r="H14" s="39"/>
      <c r="I14" s="39"/>
      <c r="J14" s="39"/>
    </row>
    <row r="15" spans="1:10" s="2" customFormat="1" ht="38.25">
      <c r="A15" s="20" t="s">
        <v>11</v>
      </c>
      <c r="B15" s="20" t="s">
        <v>12</v>
      </c>
      <c r="C15" s="20" t="s">
        <v>13</v>
      </c>
      <c r="D15" s="20" t="s">
        <v>14</v>
      </c>
      <c r="E15" s="20" t="s">
        <v>15</v>
      </c>
      <c r="F15" s="62" t="s">
        <v>15</v>
      </c>
      <c r="G15" s="62" t="s">
        <v>372</v>
      </c>
      <c r="H15" s="62" t="s">
        <v>373</v>
      </c>
      <c r="I15" s="63" t="s">
        <v>374</v>
      </c>
      <c r="J15" s="64" t="s">
        <v>375</v>
      </c>
    </row>
    <row r="16" spans="1:10" s="2" customFormat="1" ht="153">
      <c r="A16" s="45">
        <v>1</v>
      </c>
      <c r="B16" s="46" t="s">
        <v>135</v>
      </c>
      <c r="C16" s="55" t="s">
        <v>136</v>
      </c>
      <c r="D16" s="48" t="s">
        <v>17</v>
      </c>
      <c r="E16" s="48">
        <v>1</v>
      </c>
      <c r="F16" s="65">
        <f>E16*C$9</f>
        <v>10</v>
      </c>
      <c r="G16" s="66"/>
      <c r="H16" s="62"/>
      <c r="I16" s="63"/>
      <c r="J16" s="64"/>
    </row>
    <row r="17" spans="1:10" s="2" customFormat="1" ht="38.25">
      <c r="A17" s="45">
        <v>2</v>
      </c>
      <c r="B17" s="46" t="s">
        <v>137</v>
      </c>
      <c r="C17" s="55" t="s">
        <v>138</v>
      </c>
      <c r="D17" s="48" t="s">
        <v>17</v>
      </c>
      <c r="E17" s="48">
        <v>1</v>
      </c>
      <c r="F17" s="65">
        <f aca="true" t="shared" si="0" ref="F17:F48">E17*C$9</f>
        <v>10</v>
      </c>
      <c r="G17" s="66"/>
      <c r="H17" s="62"/>
      <c r="I17" s="67"/>
      <c r="J17" s="68"/>
    </row>
    <row r="18" spans="1:10" s="2" customFormat="1" ht="51">
      <c r="A18" s="45">
        <v>3</v>
      </c>
      <c r="B18" s="46" t="s">
        <v>139</v>
      </c>
      <c r="C18" s="55" t="s">
        <v>140</v>
      </c>
      <c r="D18" s="48" t="s">
        <v>17</v>
      </c>
      <c r="E18" s="48">
        <v>1</v>
      </c>
      <c r="F18" s="65">
        <f t="shared" si="0"/>
        <v>10</v>
      </c>
      <c r="G18" s="66"/>
      <c r="H18" s="62"/>
      <c r="I18" s="67"/>
      <c r="J18" s="68"/>
    </row>
    <row r="19" spans="1:10" s="2" customFormat="1" ht="51">
      <c r="A19" s="45">
        <v>4</v>
      </c>
      <c r="B19" s="46" t="s">
        <v>102</v>
      </c>
      <c r="C19" s="55" t="s">
        <v>103</v>
      </c>
      <c r="D19" s="48" t="s">
        <v>17</v>
      </c>
      <c r="E19" s="48">
        <v>1</v>
      </c>
      <c r="F19" s="65">
        <f t="shared" si="0"/>
        <v>10</v>
      </c>
      <c r="G19" s="66"/>
      <c r="H19" s="62"/>
      <c r="I19" s="67"/>
      <c r="J19" s="68"/>
    </row>
    <row r="20" spans="1:10" s="2" customFormat="1" ht="51">
      <c r="A20" s="45">
        <v>5</v>
      </c>
      <c r="B20" s="46" t="s">
        <v>141</v>
      </c>
      <c r="C20" s="55" t="s">
        <v>142</v>
      </c>
      <c r="D20" s="48" t="s">
        <v>17</v>
      </c>
      <c r="E20" s="48">
        <v>1</v>
      </c>
      <c r="F20" s="65">
        <f>E20*C$9</f>
        <v>10</v>
      </c>
      <c r="G20" s="66"/>
      <c r="H20" s="62"/>
      <c r="I20" s="67"/>
      <c r="J20" s="68"/>
    </row>
    <row r="21" spans="1:10" s="2" customFormat="1" ht="51">
      <c r="A21" s="45">
        <v>6</v>
      </c>
      <c r="B21" s="46" t="s">
        <v>143</v>
      </c>
      <c r="C21" s="55" t="s">
        <v>144</v>
      </c>
      <c r="D21" s="48" t="s">
        <v>17</v>
      </c>
      <c r="E21" s="48">
        <v>1</v>
      </c>
      <c r="F21" s="65">
        <f t="shared" si="0"/>
        <v>10</v>
      </c>
      <c r="G21" s="66"/>
      <c r="H21" s="62"/>
      <c r="I21" s="67"/>
      <c r="J21" s="68"/>
    </row>
    <row r="22" spans="1:10" s="2" customFormat="1" ht="51">
      <c r="A22" s="45">
        <v>7</v>
      </c>
      <c r="B22" s="46" t="s">
        <v>145</v>
      </c>
      <c r="C22" s="56" t="s">
        <v>146</v>
      </c>
      <c r="D22" s="48" t="s">
        <v>17</v>
      </c>
      <c r="E22" s="48">
        <v>5</v>
      </c>
      <c r="F22" s="65">
        <f t="shared" si="0"/>
        <v>50</v>
      </c>
      <c r="G22" s="66"/>
      <c r="H22" s="62"/>
      <c r="I22" s="67"/>
      <c r="J22" s="68"/>
    </row>
    <row r="23" spans="1:10" s="2" customFormat="1" ht="63.75">
      <c r="A23" s="45">
        <v>8</v>
      </c>
      <c r="B23" s="46" t="s">
        <v>147</v>
      </c>
      <c r="C23" s="56" t="s">
        <v>148</v>
      </c>
      <c r="D23" s="48" t="s">
        <v>17</v>
      </c>
      <c r="E23" s="48">
        <v>1</v>
      </c>
      <c r="F23" s="65">
        <f t="shared" si="0"/>
        <v>10</v>
      </c>
      <c r="G23" s="66"/>
      <c r="H23" s="62"/>
      <c r="I23" s="67"/>
      <c r="J23" s="68"/>
    </row>
    <row r="24" spans="1:10" s="2" customFormat="1" ht="15" customHeight="1">
      <c r="A24" s="45">
        <v>9</v>
      </c>
      <c r="B24" s="49" t="s">
        <v>19</v>
      </c>
      <c r="C24" s="50" t="s">
        <v>20</v>
      </c>
      <c r="D24" s="48" t="s">
        <v>17</v>
      </c>
      <c r="E24" s="48">
        <v>1</v>
      </c>
      <c r="F24" s="65">
        <f t="shared" si="0"/>
        <v>10</v>
      </c>
      <c r="G24" s="66"/>
      <c r="H24" s="62"/>
      <c r="I24" s="67"/>
      <c r="J24" s="68"/>
    </row>
    <row r="25" spans="1:10" s="4" customFormat="1" ht="25.5" customHeight="1">
      <c r="A25" s="45">
        <v>10</v>
      </c>
      <c r="B25" s="49" t="s">
        <v>22</v>
      </c>
      <c r="C25" s="50" t="s">
        <v>23</v>
      </c>
      <c r="D25" s="48" t="s">
        <v>17</v>
      </c>
      <c r="E25" s="48">
        <v>1</v>
      </c>
      <c r="F25" s="65">
        <f t="shared" si="0"/>
        <v>10</v>
      </c>
      <c r="G25" s="68"/>
      <c r="H25" s="69"/>
      <c r="I25" s="67"/>
      <c r="J25" s="68"/>
    </row>
    <row r="26" spans="1:10" s="4" customFormat="1" ht="25.5" customHeight="1">
      <c r="A26" s="45">
        <v>11</v>
      </c>
      <c r="B26" s="49" t="s">
        <v>104</v>
      </c>
      <c r="C26" s="58" t="s">
        <v>105</v>
      </c>
      <c r="D26" s="48" t="s">
        <v>17</v>
      </c>
      <c r="E26" s="48">
        <v>1</v>
      </c>
      <c r="F26" s="65">
        <f t="shared" si="0"/>
        <v>10</v>
      </c>
      <c r="G26" s="66"/>
      <c r="H26" s="62"/>
      <c r="I26" s="67"/>
      <c r="J26" s="68"/>
    </row>
    <row r="27" spans="1:10" s="2" customFormat="1" ht="15" customHeight="1">
      <c r="A27" s="45">
        <v>12</v>
      </c>
      <c r="B27" s="49" t="s">
        <v>25</v>
      </c>
      <c r="C27" s="50" t="s">
        <v>26</v>
      </c>
      <c r="D27" s="48" t="s">
        <v>17</v>
      </c>
      <c r="E27" s="48">
        <v>1</v>
      </c>
      <c r="F27" s="65">
        <f t="shared" si="0"/>
        <v>10</v>
      </c>
      <c r="G27" s="66"/>
      <c r="H27" s="62"/>
      <c r="I27" s="67"/>
      <c r="J27" s="68"/>
    </row>
    <row r="28" spans="1:10" s="2" customFormat="1" ht="15" customHeight="1">
      <c r="A28" s="45">
        <v>13</v>
      </c>
      <c r="B28" s="49" t="s">
        <v>27</v>
      </c>
      <c r="C28" s="50" t="s">
        <v>28</v>
      </c>
      <c r="D28" s="48" t="s">
        <v>17</v>
      </c>
      <c r="E28" s="48">
        <v>1</v>
      </c>
      <c r="F28" s="65">
        <f t="shared" si="0"/>
        <v>10</v>
      </c>
      <c r="G28" s="66"/>
      <c r="H28" s="62"/>
      <c r="I28" s="67"/>
      <c r="J28" s="68"/>
    </row>
    <row r="29" spans="1:10" ht="15" customHeight="1">
      <c r="A29" s="45">
        <v>14</v>
      </c>
      <c r="B29" s="49" t="s">
        <v>29</v>
      </c>
      <c r="C29" s="50" t="s">
        <v>30</v>
      </c>
      <c r="D29" s="48" t="s">
        <v>17</v>
      </c>
      <c r="E29" s="48">
        <v>1</v>
      </c>
      <c r="F29" s="65">
        <f t="shared" si="0"/>
        <v>10</v>
      </c>
      <c r="G29" s="66"/>
      <c r="H29" s="62"/>
      <c r="I29" s="67"/>
      <c r="J29" s="68"/>
    </row>
    <row r="30" spans="1:10" ht="27.75" customHeight="1">
      <c r="A30" s="45">
        <v>15</v>
      </c>
      <c r="B30" s="49" t="s">
        <v>149</v>
      </c>
      <c r="C30" s="50" t="s">
        <v>31</v>
      </c>
      <c r="D30" s="48" t="s">
        <v>17</v>
      </c>
      <c r="E30" s="48">
        <v>1</v>
      </c>
      <c r="F30" s="65">
        <f t="shared" si="0"/>
        <v>10</v>
      </c>
      <c r="G30" s="66"/>
      <c r="H30" s="62"/>
      <c r="I30" s="70"/>
      <c r="J30" s="65"/>
    </row>
    <row r="31" spans="1:10" ht="25.5" customHeight="1">
      <c r="A31" s="45">
        <v>16</v>
      </c>
      <c r="B31" s="49" t="s">
        <v>150</v>
      </c>
      <c r="C31" s="50" t="s">
        <v>32</v>
      </c>
      <c r="D31" s="48" t="s">
        <v>17</v>
      </c>
      <c r="E31" s="48">
        <v>1</v>
      </c>
      <c r="F31" s="65">
        <f t="shared" si="0"/>
        <v>10</v>
      </c>
      <c r="G31" s="66"/>
      <c r="H31" s="62"/>
      <c r="I31" s="70"/>
      <c r="J31" s="65"/>
    </row>
    <row r="32" spans="1:10" s="2" customFormat="1" ht="26.25" customHeight="1">
      <c r="A32" s="45">
        <v>17</v>
      </c>
      <c r="B32" s="49" t="s">
        <v>268</v>
      </c>
      <c r="C32" s="49"/>
      <c r="D32" s="48" t="s">
        <v>17</v>
      </c>
      <c r="E32" s="48">
        <v>1</v>
      </c>
      <c r="F32" s="65">
        <f t="shared" si="0"/>
        <v>10</v>
      </c>
      <c r="G32" s="66"/>
      <c r="H32" s="62"/>
      <c r="I32" s="70"/>
      <c r="J32" s="65"/>
    </row>
    <row r="33" spans="1:10" s="4" customFormat="1" ht="15" customHeight="1">
      <c r="A33" s="45">
        <v>18</v>
      </c>
      <c r="B33" s="49" t="s">
        <v>124</v>
      </c>
      <c r="C33" s="50" t="s">
        <v>33</v>
      </c>
      <c r="D33" s="48" t="s">
        <v>17</v>
      </c>
      <c r="E33" s="48">
        <v>1</v>
      </c>
      <c r="F33" s="65">
        <f t="shared" si="0"/>
        <v>10</v>
      </c>
      <c r="G33" s="68"/>
      <c r="H33" s="71"/>
      <c r="I33" s="67"/>
      <c r="J33" s="68"/>
    </row>
    <row r="34" spans="1:10" s="4" customFormat="1" ht="15" customHeight="1">
      <c r="A34" s="45">
        <v>19</v>
      </c>
      <c r="B34" s="49" t="s">
        <v>259</v>
      </c>
      <c r="C34" s="51" t="s">
        <v>260</v>
      </c>
      <c r="D34" s="48" t="s">
        <v>17</v>
      </c>
      <c r="E34" s="48">
        <v>1</v>
      </c>
      <c r="F34" s="65">
        <f t="shared" si="0"/>
        <v>10</v>
      </c>
      <c r="G34" s="66"/>
      <c r="H34" s="62"/>
      <c r="I34" s="67"/>
      <c r="J34" s="68"/>
    </row>
    <row r="35" spans="1:10" s="4" customFormat="1" ht="15" customHeight="1">
      <c r="A35" s="45"/>
      <c r="B35" s="49" t="s">
        <v>269</v>
      </c>
      <c r="C35" s="51" t="s">
        <v>270</v>
      </c>
      <c r="D35" s="48" t="s">
        <v>17</v>
      </c>
      <c r="E35" s="48">
        <v>1</v>
      </c>
      <c r="F35" s="65">
        <f t="shared" si="0"/>
        <v>10</v>
      </c>
      <c r="G35" s="66"/>
      <c r="H35" s="62"/>
      <c r="I35" s="67"/>
      <c r="J35" s="68"/>
    </row>
    <row r="36" spans="1:10" ht="15" customHeight="1">
      <c r="A36" s="45">
        <v>20</v>
      </c>
      <c r="B36" s="49" t="s">
        <v>122</v>
      </c>
      <c r="C36" s="58" t="s">
        <v>123</v>
      </c>
      <c r="D36" s="48" t="s">
        <v>17</v>
      </c>
      <c r="E36" s="48">
        <v>1</v>
      </c>
      <c r="F36" s="65">
        <f t="shared" si="0"/>
        <v>10</v>
      </c>
      <c r="G36" s="66"/>
      <c r="H36" s="62"/>
      <c r="I36" s="67"/>
      <c r="J36" s="68"/>
    </row>
    <row r="37" spans="1:10" ht="15" customHeight="1">
      <c r="A37" s="45">
        <v>21</v>
      </c>
      <c r="B37" s="49" t="s">
        <v>34</v>
      </c>
      <c r="C37" s="50" t="s">
        <v>35</v>
      </c>
      <c r="D37" s="48" t="s">
        <v>17</v>
      </c>
      <c r="E37" s="48">
        <v>1</v>
      </c>
      <c r="F37" s="65">
        <f t="shared" si="0"/>
        <v>10</v>
      </c>
      <c r="G37" s="66"/>
      <c r="H37" s="62"/>
      <c r="I37" s="70"/>
      <c r="J37" s="65"/>
    </row>
    <row r="38" spans="1:10" ht="15" customHeight="1">
      <c r="A38" s="45">
        <v>22</v>
      </c>
      <c r="B38" s="49" t="s">
        <v>106</v>
      </c>
      <c r="C38" s="50" t="s">
        <v>107</v>
      </c>
      <c r="D38" s="48" t="s">
        <v>17</v>
      </c>
      <c r="E38" s="48">
        <v>1</v>
      </c>
      <c r="F38" s="65">
        <f t="shared" si="0"/>
        <v>10</v>
      </c>
      <c r="G38" s="66"/>
      <c r="H38" s="62"/>
      <c r="I38" s="70"/>
      <c r="J38" s="65"/>
    </row>
    <row r="39" spans="1:10" ht="15" customHeight="1">
      <c r="A39" s="45">
        <v>23</v>
      </c>
      <c r="B39" s="49" t="s">
        <v>108</v>
      </c>
      <c r="C39" s="58" t="s">
        <v>109</v>
      </c>
      <c r="D39" s="48" t="s">
        <v>17</v>
      </c>
      <c r="E39" s="48">
        <v>1</v>
      </c>
      <c r="F39" s="65">
        <f t="shared" si="0"/>
        <v>10</v>
      </c>
      <c r="G39" s="66"/>
      <c r="H39" s="62"/>
      <c r="I39" s="70"/>
      <c r="J39" s="65"/>
    </row>
    <row r="40" spans="1:10" ht="15" customHeight="1">
      <c r="A40" s="45">
        <v>24</v>
      </c>
      <c r="B40" s="49" t="s">
        <v>110</v>
      </c>
      <c r="C40" s="58" t="s">
        <v>111</v>
      </c>
      <c r="D40" s="48" t="s">
        <v>17</v>
      </c>
      <c r="E40" s="48">
        <v>1</v>
      </c>
      <c r="F40" s="65">
        <f t="shared" si="0"/>
        <v>10</v>
      </c>
      <c r="G40" s="66"/>
      <c r="H40" s="62"/>
      <c r="I40" s="70"/>
      <c r="J40" s="65"/>
    </row>
    <row r="41" spans="1:10" ht="15" customHeight="1">
      <c r="A41" s="45">
        <v>25</v>
      </c>
      <c r="B41" s="49" t="s">
        <v>112</v>
      </c>
      <c r="C41" s="58" t="s">
        <v>113</v>
      </c>
      <c r="D41" s="48" t="s">
        <v>17</v>
      </c>
      <c r="E41" s="48">
        <v>1</v>
      </c>
      <c r="F41" s="65">
        <f t="shared" si="0"/>
        <v>10</v>
      </c>
      <c r="G41" s="66"/>
      <c r="H41" s="62"/>
      <c r="I41" s="70"/>
      <c r="J41" s="65"/>
    </row>
    <row r="42" spans="1:10" ht="15" customHeight="1">
      <c r="A42" s="45">
        <v>26</v>
      </c>
      <c r="B42" s="49" t="s">
        <v>114</v>
      </c>
      <c r="C42" s="58" t="s">
        <v>115</v>
      </c>
      <c r="D42" s="48" t="s">
        <v>17</v>
      </c>
      <c r="E42" s="48">
        <v>1</v>
      </c>
      <c r="F42" s="65">
        <f t="shared" si="0"/>
        <v>10</v>
      </c>
      <c r="G42" s="66"/>
      <c r="H42" s="62"/>
      <c r="I42" s="70"/>
      <c r="J42" s="65"/>
    </row>
    <row r="43" spans="1:10" ht="15" customHeight="1">
      <c r="A43" s="45">
        <v>27</v>
      </c>
      <c r="B43" s="49" t="s">
        <v>116</v>
      </c>
      <c r="C43" s="58" t="s">
        <v>117</v>
      </c>
      <c r="D43" s="48" t="s">
        <v>17</v>
      </c>
      <c r="E43" s="48">
        <v>1</v>
      </c>
      <c r="F43" s="65">
        <f t="shared" si="0"/>
        <v>10</v>
      </c>
      <c r="G43" s="66"/>
      <c r="H43" s="62"/>
      <c r="I43" s="70"/>
      <c r="J43" s="65"/>
    </row>
    <row r="44" spans="1:10" ht="15" customHeight="1">
      <c r="A44" s="45">
        <v>28</v>
      </c>
      <c r="B44" s="46" t="s">
        <v>36</v>
      </c>
      <c r="C44" s="58" t="s">
        <v>37</v>
      </c>
      <c r="D44" s="48" t="s">
        <v>17</v>
      </c>
      <c r="E44" s="48">
        <v>1</v>
      </c>
      <c r="F44" s="65">
        <f t="shared" si="0"/>
        <v>10</v>
      </c>
      <c r="G44" s="66"/>
      <c r="H44" s="62"/>
      <c r="I44" s="70"/>
      <c r="J44" s="65"/>
    </row>
    <row r="45" spans="1:10" ht="15" customHeight="1">
      <c r="A45" s="45">
        <v>29</v>
      </c>
      <c r="B45" s="46" t="s">
        <v>118</v>
      </c>
      <c r="C45" s="58" t="s">
        <v>119</v>
      </c>
      <c r="D45" s="48" t="s">
        <v>17</v>
      </c>
      <c r="E45" s="48">
        <v>1</v>
      </c>
      <c r="F45" s="65">
        <f t="shared" si="0"/>
        <v>10</v>
      </c>
      <c r="G45" s="66"/>
      <c r="H45" s="62"/>
      <c r="I45" s="70"/>
      <c r="J45" s="65"/>
    </row>
    <row r="46" spans="1:10" ht="15" customHeight="1">
      <c r="A46" s="45">
        <v>30</v>
      </c>
      <c r="B46" s="46" t="s">
        <v>120</v>
      </c>
      <c r="C46" s="58" t="s">
        <v>121</v>
      </c>
      <c r="D46" s="48" t="s">
        <v>17</v>
      </c>
      <c r="E46" s="48">
        <v>1</v>
      </c>
      <c r="F46" s="65">
        <f t="shared" si="0"/>
        <v>10</v>
      </c>
      <c r="G46" s="66"/>
      <c r="H46" s="62"/>
      <c r="I46" s="70"/>
      <c r="J46" s="65"/>
    </row>
    <row r="47" spans="1:10" ht="15" customHeight="1">
      <c r="A47" s="45">
        <v>31</v>
      </c>
      <c r="B47" s="46" t="s">
        <v>38</v>
      </c>
      <c r="C47" s="50" t="s">
        <v>39</v>
      </c>
      <c r="D47" s="48" t="s">
        <v>17</v>
      </c>
      <c r="E47" s="48">
        <v>1</v>
      </c>
      <c r="F47" s="65">
        <f t="shared" si="0"/>
        <v>10</v>
      </c>
      <c r="G47" s="66"/>
      <c r="H47" s="62"/>
      <c r="I47" s="70"/>
      <c r="J47" s="65"/>
    </row>
    <row r="48" spans="1:10" ht="15" customHeight="1">
      <c r="A48" s="45">
        <v>32</v>
      </c>
      <c r="B48" s="46" t="s">
        <v>125</v>
      </c>
      <c r="C48" s="58" t="s">
        <v>126</v>
      </c>
      <c r="D48" s="48" t="s">
        <v>17</v>
      </c>
      <c r="E48" s="48">
        <v>1</v>
      </c>
      <c r="F48" s="65">
        <f t="shared" si="0"/>
        <v>10</v>
      </c>
      <c r="G48" s="66"/>
      <c r="H48" s="62"/>
      <c r="I48" s="70"/>
      <c r="J48" s="65"/>
    </row>
    <row r="49" spans="1:10" s="6" customFormat="1" ht="15" customHeight="1">
      <c r="A49" s="45">
        <v>33</v>
      </c>
      <c r="B49" s="59" t="s">
        <v>276</v>
      </c>
      <c r="C49" s="58" t="s">
        <v>40</v>
      </c>
      <c r="D49" s="60" t="s">
        <v>17</v>
      </c>
      <c r="E49" s="60">
        <v>1</v>
      </c>
      <c r="F49" s="72">
        <v>1</v>
      </c>
      <c r="G49" s="66"/>
      <c r="H49" s="62"/>
      <c r="I49" s="70"/>
      <c r="J49" s="65"/>
    </row>
    <row r="50" spans="1:10" s="2" customFormat="1" ht="15" customHeight="1">
      <c r="A50" s="45">
        <v>34</v>
      </c>
      <c r="B50" s="46" t="s">
        <v>41</v>
      </c>
      <c r="C50" s="50" t="s">
        <v>392</v>
      </c>
      <c r="D50" s="48" t="s">
        <v>17</v>
      </c>
      <c r="E50" s="48">
        <v>1</v>
      </c>
      <c r="F50" s="65">
        <f>E50*C$9</f>
        <v>10</v>
      </c>
      <c r="G50" s="66"/>
      <c r="H50" s="62"/>
      <c r="I50" s="70"/>
      <c r="J50" s="65"/>
    </row>
    <row r="51" spans="1:10" s="2" customFormat="1" ht="15" customHeight="1">
      <c r="A51" s="45">
        <v>35</v>
      </c>
      <c r="B51" s="46" t="s">
        <v>42</v>
      </c>
      <c r="C51" s="50" t="s">
        <v>392</v>
      </c>
      <c r="D51" s="48" t="s">
        <v>17</v>
      </c>
      <c r="E51" s="48">
        <v>1</v>
      </c>
      <c r="F51" s="65">
        <f aca="true" t="shared" si="1" ref="F51:F67">E51*C$9</f>
        <v>10</v>
      </c>
      <c r="G51" s="66"/>
      <c r="H51" s="62"/>
      <c r="I51" s="67"/>
      <c r="J51" s="68"/>
    </row>
    <row r="52" spans="1:10" s="2" customFormat="1" ht="15" customHeight="1">
      <c r="A52" s="45">
        <v>36</v>
      </c>
      <c r="B52" s="46" t="s">
        <v>127</v>
      </c>
      <c r="C52" s="58" t="s">
        <v>128</v>
      </c>
      <c r="D52" s="48" t="s">
        <v>17</v>
      </c>
      <c r="E52" s="48">
        <v>1</v>
      </c>
      <c r="F52" s="65">
        <f t="shared" si="1"/>
        <v>10</v>
      </c>
      <c r="G52" s="66"/>
      <c r="H52" s="62"/>
      <c r="I52" s="67"/>
      <c r="J52" s="68"/>
    </row>
    <row r="53" spans="1:10" s="2" customFormat="1" ht="15" customHeight="1">
      <c r="A53" s="45">
        <v>37</v>
      </c>
      <c r="B53" s="46" t="s">
        <v>129</v>
      </c>
      <c r="C53" s="58" t="s">
        <v>130</v>
      </c>
      <c r="D53" s="48" t="s">
        <v>17</v>
      </c>
      <c r="E53" s="48">
        <v>1</v>
      </c>
      <c r="F53" s="65">
        <f t="shared" si="1"/>
        <v>10</v>
      </c>
      <c r="G53" s="66"/>
      <c r="H53" s="62"/>
      <c r="I53" s="67"/>
      <c r="J53" s="68"/>
    </row>
    <row r="54" spans="1:10" s="2" customFormat="1" ht="15" customHeight="1">
      <c r="A54" s="45">
        <v>38</v>
      </c>
      <c r="B54" s="46" t="s">
        <v>131</v>
      </c>
      <c r="C54" s="58" t="s">
        <v>132</v>
      </c>
      <c r="D54" s="48" t="s">
        <v>17</v>
      </c>
      <c r="E54" s="48">
        <v>1</v>
      </c>
      <c r="F54" s="65">
        <f t="shared" si="1"/>
        <v>10</v>
      </c>
      <c r="G54" s="66"/>
      <c r="H54" s="62"/>
      <c r="I54" s="67"/>
      <c r="J54" s="68"/>
    </row>
    <row r="55" spans="1:10" s="2" customFormat="1" ht="15" customHeight="1">
      <c r="A55" s="45">
        <v>39</v>
      </c>
      <c r="B55" s="46" t="s">
        <v>133</v>
      </c>
      <c r="C55" s="58" t="s">
        <v>134</v>
      </c>
      <c r="D55" s="48" t="s">
        <v>17</v>
      </c>
      <c r="E55" s="48">
        <v>1</v>
      </c>
      <c r="F55" s="65">
        <f t="shared" si="1"/>
        <v>10</v>
      </c>
      <c r="G55" s="66"/>
      <c r="H55" s="62"/>
      <c r="I55" s="67"/>
      <c r="J55" s="68"/>
    </row>
    <row r="56" spans="1:10" ht="15" customHeight="1">
      <c r="A56" s="45">
        <v>40</v>
      </c>
      <c r="B56" s="46" t="s">
        <v>43</v>
      </c>
      <c r="C56" s="50" t="s">
        <v>392</v>
      </c>
      <c r="D56" s="48" t="s">
        <v>17</v>
      </c>
      <c r="E56" s="48">
        <v>1</v>
      </c>
      <c r="F56" s="65">
        <f t="shared" si="1"/>
        <v>10</v>
      </c>
      <c r="G56" s="66"/>
      <c r="H56" s="62"/>
      <c r="I56" s="67"/>
      <c r="J56" s="68"/>
    </row>
    <row r="57" spans="1:10" ht="15" customHeight="1">
      <c r="A57" s="45">
        <v>41</v>
      </c>
      <c r="B57" s="49" t="s">
        <v>44</v>
      </c>
      <c r="C57" s="50" t="s">
        <v>392</v>
      </c>
      <c r="D57" s="48" t="s">
        <v>17</v>
      </c>
      <c r="E57" s="48">
        <v>1</v>
      </c>
      <c r="F57" s="65">
        <f t="shared" si="1"/>
        <v>10</v>
      </c>
      <c r="G57" s="66"/>
      <c r="H57" s="62"/>
      <c r="I57" s="70"/>
      <c r="J57" s="65"/>
    </row>
    <row r="58" spans="1:10" ht="15" customHeight="1">
      <c r="A58" s="45">
        <v>42</v>
      </c>
      <c r="B58" s="49" t="s">
        <v>235</v>
      </c>
      <c r="C58" s="51" t="s">
        <v>241</v>
      </c>
      <c r="D58" s="48" t="s">
        <v>17</v>
      </c>
      <c r="E58" s="48">
        <v>1</v>
      </c>
      <c r="F58" s="65">
        <f t="shared" si="1"/>
        <v>10</v>
      </c>
      <c r="G58" s="66"/>
      <c r="H58" s="62"/>
      <c r="I58" s="70"/>
      <c r="J58" s="65"/>
    </row>
    <row r="59" spans="1:10" ht="15" customHeight="1">
      <c r="A59" s="45">
        <v>43</v>
      </c>
      <c r="B59" s="49" t="s">
        <v>236</v>
      </c>
      <c r="C59" s="51" t="s">
        <v>242</v>
      </c>
      <c r="D59" s="48" t="s">
        <v>17</v>
      </c>
      <c r="E59" s="48">
        <v>1</v>
      </c>
      <c r="F59" s="65">
        <f t="shared" si="1"/>
        <v>10</v>
      </c>
      <c r="G59" s="66"/>
      <c r="H59" s="62"/>
      <c r="I59" s="70"/>
      <c r="J59" s="65"/>
    </row>
    <row r="60" spans="1:10" ht="15" customHeight="1">
      <c r="A60" s="45">
        <v>44</v>
      </c>
      <c r="B60" s="49" t="s">
        <v>239</v>
      </c>
      <c r="C60" s="51" t="s">
        <v>245</v>
      </c>
      <c r="D60" s="48" t="s">
        <v>17</v>
      </c>
      <c r="E60" s="48">
        <v>1</v>
      </c>
      <c r="F60" s="65">
        <f t="shared" si="1"/>
        <v>10</v>
      </c>
      <c r="G60" s="66"/>
      <c r="H60" s="62"/>
      <c r="I60" s="70"/>
      <c r="J60" s="65"/>
    </row>
    <row r="61" spans="1:10" ht="15" customHeight="1">
      <c r="A61" s="45">
        <v>45</v>
      </c>
      <c r="B61" s="49" t="s">
        <v>240</v>
      </c>
      <c r="C61" s="51" t="s">
        <v>246</v>
      </c>
      <c r="D61" s="48" t="s">
        <v>17</v>
      </c>
      <c r="E61" s="48">
        <v>1</v>
      </c>
      <c r="F61" s="65">
        <f t="shared" si="1"/>
        <v>10</v>
      </c>
      <c r="G61" s="66"/>
      <c r="H61" s="62"/>
      <c r="I61" s="70"/>
      <c r="J61" s="65"/>
    </row>
    <row r="62" spans="1:10" ht="15" customHeight="1">
      <c r="A62" s="45">
        <v>46</v>
      </c>
      <c r="B62" s="49" t="s">
        <v>306</v>
      </c>
      <c r="C62" s="50" t="s">
        <v>392</v>
      </c>
      <c r="D62" s="48" t="s">
        <v>17</v>
      </c>
      <c r="E62" s="48">
        <v>1</v>
      </c>
      <c r="F62" s="65">
        <f t="shared" si="1"/>
        <v>10</v>
      </c>
      <c r="G62" s="66"/>
      <c r="H62" s="62"/>
      <c r="I62" s="70"/>
      <c r="J62" s="65"/>
    </row>
    <row r="63" spans="1:10" ht="15" customHeight="1">
      <c r="A63" s="45">
        <v>47</v>
      </c>
      <c r="B63" s="49" t="s">
        <v>307</v>
      </c>
      <c r="C63" s="50" t="s">
        <v>392</v>
      </c>
      <c r="D63" s="48" t="s">
        <v>17</v>
      </c>
      <c r="E63" s="48">
        <v>1</v>
      </c>
      <c r="F63" s="65">
        <f>E63*C$9</f>
        <v>10</v>
      </c>
      <c r="G63" s="66"/>
      <c r="H63" s="62"/>
      <c r="I63" s="70"/>
      <c r="J63" s="65"/>
    </row>
    <row r="64" spans="1:10" ht="15" customHeight="1">
      <c r="A64" s="45">
        <v>48</v>
      </c>
      <c r="B64" s="49" t="s">
        <v>308</v>
      </c>
      <c r="C64" s="50" t="s">
        <v>392</v>
      </c>
      <c r="D64" s="48" t="s">
        <v>17</v>
      </c>
      <c r="E64" s="48">
        <v>1</v>
      </c>
      <c r="F64" s="65">
        <f t="shared" si="1"/>
        <v>10</v>
      </c>
      <c r="G64" s="66"/>
      <c r="H64" s="62"/>
      <c r="I64" s="67"/>
      <c r="J64" s="68"/>
    </row>
    <row r="65" spans="1:10" ht="15" customHeight="1">
      <c r="A65" s="45">
        <v>49</v>
      </c>
      <c r="B65" s="49" t="s">
        <v>309</v>
      </c>
      <c r="C65" s="50" t="s">
        <v>392</v>
      </c>
      <c r="D65" s="48" t="s">
        <v>17</v>
      </c>
      <c r="E65" s="48">
        <v>1</v>
      </c>
      <c r="F65" s="65">
        <f t="shared" si="1"/>
        <v>10</v>
      </c>
      <c r="G65" s="66"/>
      <c r="H65" s="62"/>
      <c r="I65" s="67"/>
      <c r="J65" s="68"/>
    </row>
    <row r="66" spans="1:10" ht="15" customHeight="1">
      <c r="A66" s="45">
        <v>50</v>
      </c>
      <c r="B66" s="61" t="s">
        <v>313</v>
      </c>
      <c r="C66" s="51" t="s">
        <v>314</v>
      </c>
      <c r="D66" s="48" t="s">
        <v>17</v>
      </c>
      <c r="E66" s="48">
        <v>1</v>
      </c>
      <c r="F66" s="65">
        <f t="shared" si="1"/>
        <v>10</v>
      </c>
      <c r="G66" s="66"/>
      <c r="H66" s="62"/>
      <c r="I66" s="67"/>
      <c r="J66" s="68"/>
    </row>
    <row r="67" spans="1:10" s="2" customFormat="1" ht="15" customHeight="1">
      <c r="A67" s="45">
        <v>51</v>
      </c>
      <c r="B67" s="49" t="s">
        <v>155</v>
      </c>
      <c r="C67" s="51" t="s">
        <v>156</v>
      </c>
      <c r="D67" s="48" t="s">
        <v>17</v>
      </c>
      <c r="E67" s="48">
        <v>1</v>
      </c>
      <c r="F67" s="65">
        <f t="shared" si="1"/>
        <v>10</v>
      </c>
      <c r="G67" s="66"/>
      <c r="H67" s="62"/>
      <c r="I67" s="70"/>
      <c r="J67" s="65"/>
    </row>
    <row r="68" spans="1:10" s="2" customFormat="1" ht="18.75" customHeight="1">
      <c r="A68" s="39" t="s">
        <v>45</v>
      </c>
      <c r="B68" s="39"/>
      <c r="C68" s="39"/>
      <c r="D68" s="39"/>
      <c r="E68" s="39"/>
      <c r="F68" s="39"/>
      <c r="G68" s="39"/>
      <c r="H68" s="39"/>
      <c r="I68" s="39"/>
      <c r="J68" s="39"/>
    </row>
    <row r="69" spans="1:10" s="2" customFormat="1" ht="15" customHeight="1">
      <c r="A69" s="20" t="s">
        <v>11</v>
      </c>
      <c r="B69" s="20" t="s">
        <v>12</v>
      </c>
      <c r="C69" s="20" t="s">
        <v>13</v>
      </c>
      <c r="D69" s="20" t="s">
        <v>14</v>
      </c>
      <c r="E69" s="20" t="s">
        <v>15</v>
      </c>
      <c r="F69" s="73" t="s">
        <v>15</v>
      </c>
      <c r="G69" s="62" t="s">
        <v>372</v>
      </c>
      <c r="H69" s="62" t="s">
        <v>373</v>
      </c>
      <c r="I69" s="63" t="s">
        <v>374</v>
      </c>
      <c r="J69" s="64" t="s">
        <v>375</v>
      </c>
    </row>
    <row r="70" spans="1:10" ht="15" customHeight="1">
      <c r="A70" s="45">
        <v>1</v>
      </c>
      <c r="B70" s="45" t="s">
        <v>369</v>
      </c>
      <c r="C70" s="50" t="s">
        <v>392</v>
      </c>
      <c r="D70" s="48" t="s">
        <v>17</v>
      </c>
      <c r="E70" s="48">
        <v>1</v>
      </c>
      <c r="F70" s="65">
        <f>E70*C$9+2</f>
        <v>12</v>
      </c>
      <c r="G70" s="66"/>
      <c r="H70" s="62"/>
      <c r="I70" s="70"/>
      <c r="J70" s="65"/>
    </row>
    <row r="71" spans="1:10" ht="15" customHeight="1">
      <c r="A71" s="45">
        <v>2</v>
      </c>
      <c r="B71" s="45" t="s">
        <v>370</v>
      </c>
      <c r="C71" s="50" t="s">
        <v>392</v>
      </c>
      <c r="D71" s="48" t="s">
        <v>17</v>
      </c>
      <c r="E71" s="48">
        <v>1</v>
      </c>
      <c r="F71" s="65">
        <f aca="true" t="shared" si="2" ref="F71:F85">E71*C$9+2</f>
        <v>12</v>
      </c>
      <c r="G71" s="66"/>
      <c r="H71" s="62"/>
      <c r="I71" s="70"/>
      <c r="J71" s="65"/>
    </row>
    <row r="72" spans="1:10" ht="15" customHeight="1">
      <c r="A72" s="45">
        <v>3</v>
      </c>
      <c r="B72" s="45" t="s">
        <v>47</v>
      </c>
      <c r="C72" s="53" t="s">
        <v>48</v>
      </c>
      <c r="D72" s="48" t="s">
        <v>17</v>
      </c>
      <c r="E72" s="48">
        <v>1</v>
      </c>
      <c r="F72" s="65">
        <f t="shared" si="2"/>
        <v>12</v>
      </c>
      <c r="G72" s="66"/>
      <c r="H72" s="62"/>
      <c r="I72" s="70"/>
      <c r="J72" s="65"/>
    </row>
    <row r="73" spans="1:10" ht="15" customHeight="1">
      <c r="A73" s="45">
        <v>4</v>
      </c>
      <c r="B73" s="45" t="s">
        <v>169</v>
      </c>
      <c r="C73" s="53" t="s">
        <v>168</v>
      </c>
      <c r="D73" s="48" t="s">
        <v>17</v>
      </c>
      <c r="E73" s="48">
        <v>1</v>
      </c>
      <c r="F73" s="65">
        <f t="shared" si="2"/>
        <v>12</v>
      </c>
      <c r="G73" s="66"/>
      <c r="H73" s="62"/>
      <c r="I73" s="70"/>
      <c r="J73" s="65"/>
    </row>
    <row r="74" spans="1:10" ht="15" customHeight="1">
      <c r="A74" s="45">
        <v>5</v>
      </c>
      <c r="B74" s="45" t="s">
        <v>49</v>
      </c>
      <c r="C74" s="53" t="s">
        <v>50</v>
      </c>
      <c r="D74" s="48" t="s">
        <v>17</v>
      </c>
      <c r="E74" s="48">
        <v>1</v>
      </c>
      <c r="F74" s="65">
        <f t="shared" si="2"/>
        <v>12</v>
      </c>
      <c r="G74" s="66"/>
      <c r="H74" s="62"/>
      <c r="I74" s="70"/>
      <c r="J74" s="65"/>
    </row>
    <row r="75" spans="1:10" ht="15" customHeight="1">
      <c r="A75" s="45">
        <v>6</v>
      </c>
      <c r="B75" s="45" t="s">
        <v>51</v>
      </c>
      <c r="C75" s="53" t="s">
        <v>52</v>
      </c>
      <c r="D75" s="48" t="s">
        <v>46</v>
      </c>
      <c r="E75" s="48">
        <v>1</v>
      </c>
      <c r="F75" s="65">
        <f t="shared" si="2"/>
        <v>12</v>
      </c>
      <c r="G75" s="66"/>
      <c r="H75" s="62"/>
      <c r="I75" s="70"/>
      <c r="J75" s="65"/>
    </row>
    <row r="76" spans="1:10" ht="15" customHeight="1">
      <c r="A76" s="45">
        <v>7</v>
      </c>
      <c r="B76" s="45" t="s">
        <v>53</v>
      </c>
      <c r="C76" s="53" t="s">
        <v>54</v>
      </c>
      <c r="D76" s="48" t="s">
        <v>55</v>
      </c>
      <c r="E76" s="48">
        <v>0.25</v>
      </c>
      <c r="F76" s="65">
        <f t="shared" si="2"/>
        <v>4.5</v>
      </c>
      <c r="G76" s="66"/>
      <c r="H76" s="62"/>
      <c r="I76" s="70"/>
      <c r="J76" s="65"/>
    </row>
    <row r="77" spans="1:10" s="1" customFormat="1" ht="15" customHeight="1">
      <c r="A77" s="45">
        <v>8</v>
      </c>
      <c r="B77" s="45" t="s">
        <v>56</v>
      </c>
      <c r="C77" s="50" t="s">
        <v>392</v>
      </c>
      <c r="D77" s="48" t="s">
        <v>17</v>
      </c>
      <c r="E77" s="48">
        <v>2</v>
      </c>
      <c r="F77" s="65">
        <f t="shared" si="2"/>
        <v>22</v>
      </c>
      <c r="G77" s="66"/>
      <c r="H77" s="62"/>
      <c r="I77" s="70"/>
      <c r="J77" s="65"/>
    </row>
    <row r="78" spans="1:10" s="1" customFormat="1" ht="15" customHeight="1">
      <c r="A78" s="45">
        <v>9</v>
      </c>
      <c r="B78" s="45" t="s">
        <v>315</v>
      </c>
      <c r="C78" s="50" t="s">
        <v>392</v>
      </c>
      <c r="D78" s="48" t="s">
        <v>17</v>
      </c>
      <c r="E78" s="48">
        <v>3</v>
      </c>
      <c r="F78" s="65">
        <f t="shared" si="2"/>
        <v>32</v>
      </c>
      <c r="G78" s="66"/>
      <c r="H78" s="62"/>
      <c r="I78" s="70"/>
      <c r="J78" s="65"/>
    </row>
    <row r="79" spans="1:10" ht="27.75" customHeight="1">
      <c r="A79" s="45">
        <v>10</v>
      </c>
      <c r="B79" s="45" t="s">
        <v>57</v>
      </c>
      <c r="C79" s="53" t="s">
        <v>58</v>
      </c>
      <c r="D79" s="48" t="s">
        <v>17</v>
      </c>
      <c r="E79" s="48">
        <v>1</v>
      </c>
      <c r="F79" s="65">
        <f t="shared" si="2"/>
        <v>12</v>
      </c>
      <c r="G79" s="66"/>
      <c r="H79" s="62"/>
      <c r="I79" s="70"/>
      <c r="J79" s="65"/>
    </row>
    <row r="80" spans="1:10" ht="15" customHeight="1">
      <c r="A80" s="45">
        <v>11</v>
      </c>
      <c r="B80" s="46" t="s">
        <v>59</v>
      </c>
      <c r="C80" s="53" t="s">
        <v>60</v>
      </c>
      <c r="D80" s="48" t="s">
        <v>17</v>
      </c>
      <c r="E80" s="48">
        <v>1</v>
      </c>
      <c r="F80" s="65">
        <f t="shared" si="2"/>
        <v>12</v>
      </c>
      <c r="G80" s="66"/>
      <c r="H80" s="62"/>
      <c r="I80" s="70"/>
      <c r="J80" s="65"/>
    </row>
    <row r="81" spans="1:10" s="1" customFormat="1" ht="15" customHeight="1">
      <c r="A81" s="45">
        <v>12</v>
      </c>
      <c r="B81" s="46" t="s">
        <v>61</v>
      </c>
      <c r="C81" s="50" t="s">
        <v>392</v>
      </c>
      <c r="D81" s="48" t="s">
        <v>17</v>
      </c>
      <c r="E81" s="48">
        <v>5</v>
      </c>
      <c r="F81" s="65">
        <f t="shared" si="2"/>
        <v>52</v>
      </c>
      <c r="G81" s="66"/>
      <c r="H81" s="62"/>
      <c r="I81" s="70"/>
      <c r="J81" s="65"/>
    </row>
    <row r="82" spans="1:10" ht="15" customHeight="1">
      <c r="A82" s="45">
        <v>13</v>
      </c>
      <c r="B82" s="49" t="s">
        <v>261</v>
      </c>
      <c r="C82" s="50" t="s">
        <v>392</v>
      </c>
      <c r="D82" s="48" t="s">
        <v>17</v>
      </c>
      <c r="E82" s="48">
        <v>1</v>
      </c>
      <c r="F82" s="65">
        <f t="shared" si="2"/>
        <v>12</v>
      </c>
      <c r="G82" s="66"/>
      <c r="H82" s="62"/>
      <c r="I82" s="70"/>
      <c r="J82" s="65"/>
    </row>
    <row r="83" spans="1:10" s="1" customFormat="1" ht="15" customHeight="1">
      <c r="A83" s="45">
        <v>14</v>
      </c>
      <c r="B83" s="46" t="s">
        <v>62</v>
      </c>
      <c r="C83" s="50" t="s">
        <v>392</v>
      </c>
      <c r="D83" s="48" t="s">
        <v>17</v>
      </c>
      <c r="E83" s="48">
        <v>2</v>
      </c>
      <c r="F83" s="65">
        <f t="shared" si="2"/>
        <v>22</v>
      </c>
      <c r="G83" s="66"/>
      <c r="H83" s="62"/>
      <c r="I83" s="70"/>
      <c r="J83" s="65"/>
    </row>
    <row r="84" spans="1:10" s="7" customFormat="1" ht="135" customHeight="1">
      <c r="A84" s="45">
        <v>15</v>
      </c>
      <c r="B84" s="46" t="s">
        <v>247</v>
      </c>
      <c r="C84" s="55" t="s">
        <v>167</v>
      </c>
      <c r="D84" s="48" t="s">
        <v>17</v>
      </c>
      <c r="E84" s="48">
        <v>1</v>
      </c>
      <c r="F84" s="65">
        <f t="shared" si="2"/>
        <v>12</v>
      </c>
      <c r="G84" s="66"/>
      <c r="H84" s="62"/>
      <c r="I84" s="70"/>
      <c r="J84" s="65"/>
    </row>
    <row r="85" spans="1:10" s="7" customFormat="1" ht="12.75">
      <c r="A85" s="45">
        <v>16</v>
      </c>
      <c r="B85" s="46" t="s">
        <v>316</v>
      </c>
      <c r="C85" s="55"/>
      <c r="D85" s="48" t="s">
        <v>17</v>
      </c>
      <c r="E85" s="48">
        <v>1</v>
      </c>
      <c r="F85" s="65">
        <f t="shared" si="2"/>
        <v>12</v>
      </c>
      <c r="G85" s="66"/>
      <c r="H85" s="62"/>
      <c r="I85" s="70"/>
      <c r="J85" s="65"/>
    </row>
    <row r="86" spans="1:10" s="7" customFormat="1" ht="12.75">
      <c r="A86" s="45">
        <v>17</v>
      </c>
      <c r="B86" s="46" t="s">
        <v>317</v>
      </c>
      <c r="C86" s="55"/>
      <c r="D86" s="48" t="s">
        <v>17</v>
      </c>
      <c r="E86" s="48">
        <v>1</v>
      </c>
      <c r="F86" s="74">
        <v>1</v>
      </c>
      <c r="G86" s="66"/>
      <c r="H86" s="62"/>
      <c r="I86" s="70"/>
      <c r="J86" s="65"/>
    </row>
    <row r="87" spans="1:10" s="1" customFormat="1" ht="15" customHeight="1">
      <c r="A87" s="45">
        <v>18</v>
      </c>
      <c r="B87" s="46" t="s">
        <v>364</v>
      </c>
      <c r="C87" s="55"/>
      <c r="D87" s="48" t="s">
        <v>17</v>
      </c>
      <c r="E87" s="48">
        <v>2</v>
      </c>
      <c r="F87" s="74">
        <f aca="true" t="shared" si="3" ref="F87:F93">E87*C$9+2</f>
        <v>22</v>
      </c>
      <c r="G87" s="66"/>
      <c r="H87" s="62"/>
      <c r="I87" s="70"/>
      <c r="J87" s="65"/>
    </row>
    <row r="88" spans="1:10" s="1" customFormat="1" ht="15" customHeight="1">
      <c r="A88" s="45">
        <v>19</v>
      </c>
      <c r="B88" s="46" t="s">
        <v>63</v>
      </c>
      <c r="C88" s="55"/>
      <c r="D88" s="48" t="s">
        <v>46</v>
      </c>
      <c r="E88" s="48">
        <v>3</v>
      </c>
      <c r="F88" s="74">
        <f t="shared" si="3"/>
        <v>32</v>
      </c>
      <c r="G88" s="66"/>
      <c r="H88" s="62"/>
      <c r="I88" s="70"/>
      <c r="J88" s="65"/>
    </row>
    <row r="89" spans="1:10" s="1" customFormat="1" ht="15" customHeight="1">
      <c r="A89" s="45">
        <v>20</v>
      </c>
      <c r="B89" s="46" t="s">
        <v>64</v>
      </c>
      <c r="C89" s="55"/>
      <c r="D89" s="48" t="s">
        <v>17</v>
      </c>
      <c r="E89" s="48">
        <v>2</v>
      </c>
      <c r="F89" s="74">
        <f t="shared" si="3"/>
        <v>22</v>
      </c>
      <c r="G89" s="66"/>
      <c r="H89" s="62"/>
      <c r="I89" s="70"/>
      <c r="J89" s="65"/>
    </row>
    <row r="90" spans="1:10" s="1" customFormat="1" ht="15" customHeight="1">
      <c r="A90" s="45">
        <v>21</v>
      </c>
      <c r="B90" s="46" t="s">
        <v>65</v>
      </c>
      <c r="C90" s="55"/>
      <c r="D90" s="48" t="s">
        <v>17</v>
      </c>
      <c r="E90" s="48">
        <v>2</v>
      </c>
      <c r="F90" s="74">
        <f t="shared" si="3"/>
        <v>22</v>
      </c>
      <c r="G90" s="66"/>
      <c r="H90" s="62"/>
      <c r="I90" s="70"/>
      <c r="J90" s="65"/>
    </row>
    <row r="91" spans="1:10" s="1" customFormat="1" ht="15" customHeight="1">
      <c r="A91" s="45">
        <v>22</v>
      </c>
      <c r="B91" s="46" t="s">
        <v>66</v>
      </c>
      <c r="C91" s="55"/>
      <c r="D91" s="48" t="s">
        <v>17</v>
      </c>
      <c r="E91" s="48">
        <v>2</v>
      </c>
      <c r="F91" s="74">
        <f t="shared" si="3"/>
        <v>22</v>
      </c>
      <c r="G91" s="66"/>
      <c r="H91" s="62"/>
      <c r="I91" s="70"/>
      <c r="J91" s="65"/>
    </row>
    <row r="92" spans="1:10" s="1" customFormat="1" ht="15" customHeight="1">
      <c r="A92" s="45">
        <v>23</v>
      </c>
      <c r="B92" s="46" t="s">
        <v>67</v>
      </c>
      <c r="C92" s="55" t="s">
        <v>68</v>
      </c>
      <c r="D92" s="48" t="s">
        <v>17</v>
      </c>
      <c r="E92" s="48">
        <v>1</v>
      </c>
      <c r="F92" s="74">
        <f t="shared" si="3"/>
        <v>12</v>
      </c>
      <c r="G92" s="66"/>
      <c r="H92" s="62"/>
      <c r="I92" s="70"/>
      <c r="J92" s="65"/>
    </row>
    <row r="93" spans="1:10" s="7" customFormat="1" ht="15" customHeight="1">
      <c r="A93" s="45">
        <v>24</v>
      </c>
      <c r="B93" s="46" t="s">
        <v>318</v>
      </c>
      <c r="C93" s="55" t="s">
        <v>319</v>
      </c>
      <c r="D93" s="48" t="s">
        <v>17</v>
      </c>
      <c r="E93" s="48">
        <v>2</v>
      </c>
      <c r="F93" s="74">
        <f t="shared" si="3"/>
        <v>22</v>
      </c>
      <c r="G93" s="66"/>
      <c r="H93" s="62"/>
      <c r="I93" s="70"/>
      <c r="J93" s="65"/>
    </row>
    <row r="94" spans="1:10" s="7" customFormat="1" ht="15" customHeight="1">
      <c r="A94" s="45">
        <v>25</v>
      </c>
      <c r="B94" s="46" t="s">
        <v>320</v>
      </c>
      <c r="C94" s="55" t="s">
        <v>321</v>
      </c>
      <c r="D94" s="48" t="s">
        <v>17</v>
      </c>
      <c r="E94" s="48">
        <v>3</v>
      </c>
      <c r="F94" s="74">
        <f aca="true" t="shared" si="4" ref="F94:F122">E94*C$9+2</f>
        <v>32</v>
      </c>
      <c r="G94" s="66"/>
      <c r="H94" s="62"/>
      <c r="I94" s="70"/>
      <c r="J94" s="65"/>
    </row>
    <row r="95" spans="1:10" s="7" customFormat="1" ht="15" customHeight="1">
      <c r="A95" s="45">
        <v>26</v>
      </c>
      <c r="B95" s="46" t="s">
        <v>322</v>
      </c>
      <c r="C95" s="55" t="s">
        <v>323</v>
      </c>
      <c r="D95" s="48" t="s">
        <v>17</v>
      </c>
      <c r="E95" s="48">
        <v>3</v>
      </c>
      <c r="F95" s="74">
        <f t="shared" si="4"/>
        <v>32</v>
      </c>
      <c r="G95" s="66"/>
      <c r="H95" s="62"/>
      <c r="I95" s="70"/>
      <c r="J95" s="65"/>
    </row>
    <row r="96" spans="1:10" s="7" customFormat="1" ht="15" customHeight="1">
      <c r="A96" s="45">
        <v>27</v>
      </c>
      <c r="B96" s="46" t="s">
        <v>324</v>
      </c>
      <c r="C96" s="55" t="s">
        <v>325</v>
      </c>
      <c r="D96" s="48" t="s">
        <v>17</v>
      </c>
      <c r="E96" s="48">
        <v>2</v>
      </c>
      <c r="F96" s="74">
        <f t="shared" si="4"/>
        <v>22</v>
      </c>
      <c r="G96" s="66"/>
      <c r="H96" s="62"/>
      <c r="I96" s="70"/>
      <c r="J96" s="65"/>
    </row>
    <row r="97" spans="1:10" s="7" customFormat="1" ht="15" customHeight="1">
      <c r="A97" s="45">
        <v>28</v>
      </c>
      <c r="B97" s="46" t="s">
        <v>326</v>
      </c>
      <c r="C97" s="55" t="s">
        <v>327</v>
      </c>
      <c r="D97" s="48" t="s">
        <v>17</v>
      </c>
      <c r="E97" s="48">
        <v>2</v>
      </c>
      <c r="F97" s="74">
        <f t="shared" si="4"/>
        <v>22</v>
      </c>
      <c r="G97" s="66"/>
      <c r="H97" s="62"/>
      <c r="I97" s="70"/>
      <c r="J97" s="65"/>
    </row>
    <row r="98" spans="1:10" s="7" customFormat="1" ht="15" customHeight="1">
      <c r="A98" s="45">
        <v>29</v>
      </c>
      <c r="B98" s="46" t="s">
        <v>328</v>
      </c>
      <c r="C98" s="55" t="s">
        <v>329</v>
      </c>
      <c r="D98" s="48" t="s">
        <v>17</v>
      </c>
      <c r="E98" s="48">
        <v>2</v>
      </c>
      <c r="F98" s="74">
        <f t="shared" si="4"/>
        <v>22</v>
      </c>
      <c r="G98" s="66"/>
      <c r="H98" s="62"/>
      <c r="I98" s="70"/>
      <c r="J98" s="65"/>
    </row>
    <row r="99" spans="1:10" s="7" customFormat="1" ht="15" customHeight="1">
      <c r="A99" s="45">
        <v>30</v>
      </c>
      <c r="B99" s="46" t="s">
        <v>330</v>
      </c>
      <c r="C99" s="55" t="s">
        <v>331</v>
      </c>
      <c r="D99" s="48" t="s">
        <v>17</v>
      </c>
      <c r="E99" s="48">
        <v>3</v>
      </c>
      <c r="F99" s="74">
        <f t="shared" si="4"/>
        <v>32</v>
      </c>
      <c r="G99" s="66"/>
      <c r="H99" s="62"/>
      <c r="I99" s="70"/>
      <c r="J99" s="65"/>
    </row>
    <row r="100" spans="1:10" s="7" customFormat="1" ht="15" customHeight="1">
      <c r="A100" s="45">
        <v>31</v>
      </c>
      <c r="B100" s="46" t="s">
        <v>332</v>
      </c>
      <c r="C100" s="55" t="s">
        <v>333</v>
      </c>
      <c r="D100" s="48" t="s">
        <v>17</v>
      </c>
      <c r="E100" s="48">
        <v>2</v>
      </c>
      <c r="F100" s="74">
        <f>E100*C$9+2</f>
        <v>22</v>
      </c>
      <c r="G100" s="66"/>
      <c r="H100" s="62"/>
      <c r="I100" s="70"/>
      <c r="J100" s="65"/>
    </row>
    <row r="101" spans="1:10" s="7" customFormat="1" ht="15" customHeight="1">
      <c r="A101" s="45">
        <v>32</v>
      </c>
      <c r="B101" s="46" t="s">
        <v>334</v>
      </c>
      <c r="C101" s="55" t="s">
        <v>335</v>
      </c>
      <c r="D101" s="48" t="s">
        <v>17</v>
      </c>
      <c r="E101" s="48">
        <v>2</v>
      </c>
      <c r="F101" s="74">
        <f t="shared" si="4"/>
        <v>22</v>
      </c>
      <c r="G101" s="66"/>
      <c r="H101" s="62"/>
      <c r="I101" s="70"/>
      <c r="J101" s="65"/>
    </row>
    <row r="102" spans="1:10" s="7" customFormat="1" ht="15" customHeight="1">
      <c r="A102" s="45">
        <v>33</v>
      </c>
      <c r="B102" s="46" t="s">
        <v>336</v>
      </c>
      <c r="C102" s="55" t="s">
        <v>337</v>
      </c>
      <c r="D102" s="48" t="s">
        <v>17</v>
      </c>
      <c r="E102" s="48">
        <v>2</v>
      </c>
      <c r="F102" s="74">
        <f t="shared" si="4"/>
        <v>22</v>
      </c>
      <c r="G102" s="66"/>
      <c r="H102" s="62"/>
      <c r="I102" s="70"/>
      <c r="J102" s="65"/>
    </row>
    <row r="103" spans="1:10" s="7" customFormat="1" ht="15" customHeight="1">
      <c r="A103" s="45">
        <v>34</v>
      </c>
      <c r="B103" s="46" t="s">
        <v>338</v>
      </c>
      <c r="C103" s="55" t="s">
        <v>339</v>
      </c>
      <c r="D103" s="48" t="s">
        <v>17</v>
      </c>
      <c r="E103" s="48">
        <v>2</v>
      </c>
      <c r="F103" s="74">
        <f t="shared" si="4"/>
        <v>22</v>
      </c>
      <c r="G103" s="66"/>
      <c r="H103" s="62"/>
      <c r="I103" s="70"/>
      <c r="J103" s="65"/>
    </row>
    <row r="104" spans="1:10" s="7" customFormat="1" ht="15" customHeight="1">
      <c r="A104" s="45">
        <v>35</v>
      </c>
      <c r="B104" s="46" t="s">
        <v>359</v>
      </c>
      <c r="C104" s="55"/>
      <c r="D104" s="48" t="s">
        <v>17</v>
      </c>
      <c r="E104" s="48">
        <v>2</v>
      </c>
      <c r="F104" s="74">
        <f t="shared" si="4"/>
        <v>22</v>
      </c>
      <c r="G104" s="66"/>
      <c r="H104" s="62"/>
      <c r="I104" s="70"/>
      <c r="J104" s="65"/>
    </row>
    <row r="105" spans="1:10" s="7" customFormat="1" ht="15" customHeight="1">
      <c r="A105" s="45">
        <v>36</v>
      </c>
      <c r="B105" s="46" t="s">
        <v>340</v>
      </c>
      <c r="C105" s="55"/>
      <c r="D105" s="48" t="s">
        <v>17</v>
      </c>
      <c r="E105" s="48">
        <v>6</v>
      </c>
      <c r="F105" s="74">
        <f t="shared" si="4"/>
        <v>62</v>
      </c>
      <c r="G105" s="66"/>
      <c r="H105" s="62"/>
      <c r="I105" s="70"/>
      <c r="J105" s="65"/>
    </row>
    <row r="106" spans="1:10" s="7" customFormat="1" ht="15" customHeight="1">
      <c r="A106" s="45">
        <v>37</v>
      </c>
      <c r="B106" s="46" t="s">
        <v>341</v>
      </c>
      <c r="C106" s="55"/>
      <c r="D106" s="48" t="s">
        <v>17</v>
      </c>
      <c r="E106" s="48">
        <v>2</v>
      </c>
      <c r="F106" s="74">
        <f t="shared" si="4"/>
        <v>22</v>
      </c>
      <c r="G106" s="66"/>
      <c r="H106" s="62"/>
      <c r="I106" s="70"/>
      <c r="J106" s="65"/>
    </row>
    <row r="107" spans="1:10" s="7" customFormat="1" ht="15" customHeight="1">
      <c r="A107" s="45">
        <v>38</v>
      </c>
      <c r="B107" s="46" t="s">
        <v>362</v>
      </c>
      <c r="C107" s="55"/>
      <c r="D107" s="48" t="s">
        <v>17</v>
      </c>
      <c r="E107" s="48">
        <v>2</v>
      </c>
      <c r="F107" s="74">
        <f t="shared" si="4"/>
        <v>22</v>
      </c>
      <c r="G107" s="66"/>
      <c r="H107" s="62"/>
      <c r="I107" s="67"/>
      <c r="J107" s="68"/>
    </row>
    <row r="108" spans="1:10" s="7" customFormat="1" ht="15" customHeight="1">
      <c r="A108" s="45">
        <v>39</v>
      </c>
      <c r="B108" s="46" t="s">
        <v>360</v>
      </c>
      <c r="C108" s="55"/>
      <c r="D108" s="48" t="s">
        <v>17</v>
      </c>
      <c r="E108" s="48">
        <v>2</v>
      </c>
      <c r="F108" s="74">
        <f t="shared" si="4"/>
        <v>22</v>
      </c>
      <c r="G108" s="66"/>
      <c r="H108" s="62"/>
      <c r="I108" s="67"/>
      <c r="J108" s="68"/>
    </row>
    <row r="109" spans="1:10" s="7" customFormat="1" ht="15" customHeight="1">
      <c r="A109" s="45">
        <v>40</v>
      </c>
      <c r="B109" s="46" t="s">
        <v>361</v>
      </c>
      <c r="C109" s="55"/>
      <c r="D109" s="48" t="s">
        <v>17</v>
      </c>
      <c r="E109" s="48">
        <v>2</v>
      </c>
      <c r="F109" s="74">
        <f t="shared" si="4"/>
        <v>22</v>
      </c>
      <c r="G109" s="66"/>
      <c r="H109" s="62"/>
      <c r="I109" s="70"/>
      <c r="J109" s="65"/>
    </row>
    <row r="110" spans="1:10" s="7" customFormat="1" ht="15" customHeight="1">
      <c r="A110" s="45">
        <v>41</v>
      </c>
      <c r="B110" s="46" t="s">
        <v>343</v>
      </c>
      <c r="C110" s="55"/>
      <c r="D110" s="48" t="s">
        <v>17</v>
      </c>
      <c r="E110" s="48">
        <v>25</v>
      </c>
      <c r="F110" s="74">
        <f t="shared" si="4"/>
        <v>252</v>
      </c>
      <c r="G110" s="66"/>
      <c r="H110" s="62"/>
      <c r="I110" s="70"/>
      <c r="J110" s="65"/>
    </row>
    <row r="111" spans="1:10" s="7" customFormat="1" ht="15" customHeight="1">
      <c r="A111" s="45">
        <v>42</v>
      </c>
      <c r="B111" s="46" t="s">
        <v>365</v>
      </c>
      <c r="C111" s="55"/>
      <c r="D111" s="48" t="s">
        <v>17</v>
      </c>
      <c r="E111" s="48">
        <v>2</v>
      </c>
      <c r="F111" s="74">
        <f t="shared" si="4"/>
        <v>22</v>
      </c>
      <c r="G111" s="66"/>
      <c r="H111" s="62"/>
      <c r="I111" s="70"/>
      <c r="J111" s="65"/>
    </row>
    <row r="112" spans="1:10" s="7" customFormat="1" ht="15" customHeight="1">
      <c r="A112" s="45">
        <v>43</v>
      </c>
      <c r="B112" s="46" t="s">
        <v>366</v>
      </c>
      <c r="C112" s="55"/>
      <c r="D112" s="48" t="s">
        <v>17</v>
      </c>
      <c r="E112" s="48">
        <v>30</v>
      </c>
      <c r="F112" s="74">
        <f t="shared" si="4"/>
        <v>302</v>
      </c>
      <c r="G112" s="66"/>
      <c r="H112" s="62"/>
      <c r="I112" s="70"/>
      <c r="J112" s="65"/>
    </row>
    <row r="113" spans="1:10" s="7" customFormat="1" ht="15" customHeight="1">
      <c r="A113" s="45">
        <v>44</v>
      </c>
      <c r="B113" s="46" t="s">
        <v>342</v>
      </c>
      <c r="C113" s="55"/>
      <c r="D113" s="48" t="s">
        <v>17</v>
      </c>
      <c r="E113" s="48">
        <v>2</v>
      </c>
      <c r="F113" s="74">
        <f t="shared" si="4"/>
        <v>22</v>
      </c>
      <c r="G113" s="66"/>
      <c r="H113" s="62"/>
      <c r="I113" s="70"/>
      <c r="J113" s="65"/>
    </row>
    <row r="114" spans="1:10" s="7" customFormat="1" ht="15" customHeight="1">
      <c r="A114" s="45">
        <v>45</v>
      </c>
      <c r="B114" s="46" t="s">
        <v>344</v>
      </c>
      <c r="C114" s="55" t="s">
        <v>345</v>
      </c>
      <c r="D114" s="48" t="s">
        <v>17</v>
      </c>
      <c r="E114" s="48">
        <v>5</v>
      </c>
      <c r="F114" s="74">
        <f t="shared" si="4"/>
        <v>52</v>
      </c>
      <c r="G114" s="66"/>
      <c r="H114" s="62"/>
      <c r="I114" s="70"/>
      <c r="J114" s="65"/>
    </row>
    <row r="115" spans="1:10" s="7" customFormat="1" ht="15" customHeight="1">
      <c r="A115" s="45">
        <v>46</v>
      </c>
      <c r="B115" s="46" t="s">
        <v>346</v>
      </c>
      <c r="C115" s="55" t="s">
        <v>347</v>
      </c>
      <c r="D115" s="48" t="s">
        <v>17</v>
      </c>
      <c r="E115" s="48">
        <v>1</v>
      </c>
      <c r="F115" s="74">
        <f t="shared" si="4"/>
        <v>12</v>
      </c>
      <c r="G115" s="66"/>
      <c r="H115" s="62"/>
      <c r="I115" s="70"/>
      <c r="J115" s="65"/>
    </row>
    <row r="116" spans="1:10" s="7" customFormat="1" ht="15" customHeight="1">
      <c r="A116" s="45">
        <v>47</v>
      </c>
      <c r="B116" s="46" t="s">
        <v>348</v>
      </c>
      <c r="C116" s="55" t="s">
        <v>349</v>
      </c>
      <c r="D116" s="48" t="s">
        <v>17</v>
      </c>
      <c r="E116" s="48">
        <v>20</v>
      </c>
      <c r="F116" s="74">
        <f t="shared" si="4"/>
        <v>202</v>
      </c>
      <c r="G116" s="66"/>
      <c r="H116" s="62"/>
      <c r="I116" s="70"/>
      <c r="J116" s="65"/>
    </row>
    <row r="117" spans="1:10" s="7" customFormat="1" ht="15" customHeight="1">
      <c r="A117" s="45">
        <v>48</v>
      </c>
      <c r="B117" s="46" t="s">
        <v>350</v>
      </c>
      <c r="C117" s="55" t="s">
        <v>351</v>
      </c>
      <c r="D117" s="48" t="s">
        <v>17</v>
      </c>
      <c r="E117" s="48">
        <v>25</v>
      </c>
      <c r="F117" s="74">
        <f t="shared" si="4"/>
        <v>252</v>
      </c>
      <c r="G117" s="66"/>
      <c r="H117" s="62"/>
      <c r="I117" s="70"/>
      <c r="J117" s="65"/>
    </row>
    <row r="118" spans="1:10" s="7" customFormat="1" ht="15" customHeight="1">
      <c r="A118" s="45">
        <v>49</v>
      </c>
      <c r="B118" s="46" t="s">
        <v>352</v>
      </c>
      <c r="C118" s="55" t="s">
        <v>353</v>
      </c>
      <c r="D118" s="48" t="s">
        <v>17</v>
      </c>
      <c r="E118" s="48">
        <v>2</v>
      </c>
      <c r="F118" s="74">
        <f t="shared" si="4"/>
        <v>22</v>
      </c>
      <c r="G118" s="66"/>
      <c r="H118" s="62"/>
      <c r="I118" s="70"/>
      <c r="J118" s="65"/>
    </row>
    <row r="119" spans="1:10" s="7" customFormat="1" ht="15" customHeight="1">
      <c r="A119" s="45">
        <v>50</v>
      </c>
      <c r="B119" s="46" t="s">
        <v>354</v>
      </c>
      <c r="C119" s="55" t="s">
        <v>355</v>
      </c>
      <c r="D119" s="48" t="s">
        <v>17</v>
      </c>
      <c r="E119" s="48">
        <v>15</v>
      </c>
      <c r="F119" s="74">
        <f t="shared" si="4"/>
        <v>152</v>
      </c>
      <c r="G119" s="66"/>
      <c r="H119" s="62"/>
      <c r="I119" s="70"/>
      <c r="J119" s="65"/>
    </row>
    <row r="120" spans="1:10" s="7" customFormat="1" ht="15" customHeight="1">
      <c r="A120" s="45">
        <v>51</v>
      </c>
      <c r="B120" s="46" t="s">
        <v>207</v>
      </c>
      <c r="C120" s="55" t="s">
        <v>180</v>
      </c>
      <c r="D120" s="48" t="s">
        <v>17</v>
      </c>
      <c r="E120" s="48">
        <v>1</v>
      </c>
      <c r="F120" s="74">
        <f t="shared" si="4"/>
        <v>12</v>
      </c>
      <c r="G120" s="66"/>
      <c r="H120" s="62"/>
      <c r="I120" s="70"/>
      <c r="J120" s="65"/>
    </row>
    <row r="121" spans="1:10" s="7" customFormat="1" ht="15" customHeight="1">
      <c r="A121" s="45">
        <v>52</v>
      </c>
      <c r="B121" s="46" t="s">
        <v>363</v>
      </c>
      <c r="C121" s="55"/>
      <c r="D121" s="48" t="s">
        <v>17</v>
      </c>
      <c r="E121" s="48">
        <v>1</v>
      </c>
      <c r="F121" s="74">
        <f t="shared" si="4"/>
        <v>12</v>
      </c>
      <c r="G121" s="66"/>
      <c r="H121" s="62"/>
      <c r="I121" s="70"/>
      <c r="J121" s="65"/>
    </row>
    <row r="122" spans="1:10" s="7" customFormat="1" ht="15" customHeight="1">
      <c r="A122" s="45">
        <v>53</v>
      </c>
      <c r="B122" s="46" t="s">
        <v>356</v>
      </c>
      <c r="C122" s="55" t="s">
        <v>357</v>
      </c>
      <c r="D122" s="48" t="s">
        <v>17</v>
      </c>
      <c r="E122" s="48">
        <v>2</v>
      </c>
      <c r="F122" s="74">
        <f t="shared" si="4"/>
        <v>22</v>
      </c>
      <c r="G122" s="66"/>
      <c r="H122" s="62"/>
      <c r="I122" s="70"/>
      <c r="J122" s="65"/>
    </row>
    <row r="123" spans="1:10" s="8" customFormat="1" ht="15" customHeight="1">
      <c r="A123" s="45">
        <v>54</v>
      </c>
      <c r="B123" s="46" t="s">
        <v>170</v>
      </c>
      <c r="C123" s="55" t="s">
        <v>177</v>
      </c>
      <c r="D123" s="48" t="s">
        <v>17</v>
      </c>
      <c r="E123" s="48">
        <v>1</v>
      </c>
      <c r="F123" s="74">
        <f>E123*C$9+4</f>
        <v>14</v>
      </c>
      <c r="G123" s="66"/>
      <c r="H123" s="62"/>
      <c r="I123" s="70"/>
      <c r="J123" s="65"/>
    </row>
    <row r="124" spans="1:10" s="8" customFormat="1" ht="15" customHeight="1">
      <c r="A124" s="45">
        <v>55</v>
      </c>
      <c r="B124" s="46" t="s">
        <v>280</v>
      </c>
      <c r="C124" s="55" t="s">
        <v>281</v>
      </c>
      <c r="D124" s="48" t="s">
        <v>17</v>
      </c>
      <c r="E124" s="48">
        <v>1</v>
      </c>
      <c r="F124" s="74">
        <v>3</v>
      </c>
      <c r="G124" s="66"/>
      <c r="H124" s="62"/>
      <c r="I124" s="70"/>
      <c r="J124" s="65"/>
    </row>
    <row r="125" spans="1:10" s="9" customFormat="1" ht="15" customHeight="1">
      <c r="A125" s="45">
        <v>56</v>
      </c>
      <c r="B125" s="46" t="s">
        <v>278</v>
      </c>
      <c r="C125" s="55" t="s">
        <v>279</v>
      </c>
      <c r="D125" s="48" t="s">
        <v>17</v>
      </c>
      <c r="E125" s="48">
        <v>1</v>
      </c>
      <c r="F125" s="74">
        <f>E125*C$9+4</f>
        <v>14</v>
      </c>
      <c r="G125" s="66"/>
      <c r="H125" s="62"/>
      <c r="I125" s="70"/>
      <c r="J125" s="65"/>
    </row>
    <row r="126" spans="1:10" s="8" customFormat="1" ht="15" customHeight="1">
      <c r="A126" s="45">
        <v>57</v>
      </c>
      <c r="B126" s="46" t="s">
        <v>171</v>
      </c>
      <c r="C126" s="55" t="s">
        <v>178</v>
      </c>
      <c r="D126" s="48" t="s">
        <v>17</v>
      </c>
      <c r="E126" s="48">
        <v>1</v>
      </c>
      <c r="F126" s="74">
        <f aca="true" t="shared" si="5" ref="F126:F157">E126*C$9+3</f>
        <v>13</v>
      </c>
      <c r="G126" s="66"/>
      <c r="H126" s="62"/>
      <c r="I126" s="70"/>
      <c r="J126" s="65"/>
    </row>
    <row r="127" spans="1:10" s="10" customFormat="1" ht="15" customHeight="1">
      <c r="A127" s="45">
        <v>58</v>
      </c>
      <c r="B127" s="46" t="s">
        <v>100</v>
      </c>
      <c r="C127" s="55" t="s">
        <v>101</v>
      </c>
      <c r="D127" s="48" t="s">
        <v>17</v>
      </c>
      <c r="E127" s="48">
        <v>1</v>
      </c>
      <c r="F127" s="74">
        <f t="shared" si="5"/>
        <v>13</v>
      </c>
      <c r="G127" s="66"/>
      <c r="H127" s="62"/>
      <c r="I127" s="70"/>
      <c r="J127" s="65"/>
    </row>
    <row r="128" spans="1:10" s="8" customFormat="1" ht="15" customHeight="1">
      <c r="A128" s="45">
        <v>59</v>
      </c>
      <c r="B128" s="46" t="s">
        <v>172</v>
      </c>
      <c r="C128" s="55" t="s">
        <v>179</v>
      </c>
      <c r="D128" s="48" t="s">
        <v>17</v>
      </c>
      <c r="E128" s="48">
        <v>1</v>
      </c>
      <c r="F128" s="74">
        <f t="shared" si="5"/>
        <v>13</v>
      </c>
      <c r="G128" s="66"/>
      <c r="H128" s="62"/>
      <c r="I128" s="70"/>
      <c r="J128" s="65"/>
    </row>
    <row r="129" spans="1:10" s="8" customFormat="1" ht="15" customHeight="1">
      <c r="A129" s="45">
        <v>60</v>
      </c>
      <c r="B129" s="46" t="s">
        <v>173</v>
      </c>
      <c r="C129" s="55" t="s">
        <v>180</v>
      </c>
      <c r="D129" s="48" t="s">
        <v>17</v>
      </c>
      <c r="E129" s="48">
        <v>7</v>
      </c>
      <c r="F129" s="74">
        <f t="shared" si="5"/>
        <v>73</v>
      </c>
      <c r="G129" s="66"/>
      <c r="H129" s="62"/>
      <c r="I129" s="70"/>
      <c r="J129" s="65"/>
    </row>
    <row r="130" spans="1:10" s="8" customFormat="1" ht="15" customHeight="1">
      <c r="A130" s="45">
        <v>61</v>
      </c>
      <c r="B130" s="46" t="s">
        <v>174</v>
      </c>
      <c r="C130" s="55" t="s">
        <v>180</v>
      </c>
      <c r="D130" s="48" t="s">
        <v>17</v>
      </c>
      <c r="E130" s="48">
        <v>1</v>
      </c>
      <c r="F130" s="74">
        <f t="shared" si="5"/>
        <v>13</v>
      </c>
      <c r="G130" s="66"/>
      <c r="H130" s="62"/>
      <c r="I130" s="70"/>
      <c r="J130" s="65"/>
    </row>
    <row r="131" spans="1:10" s="8" customFormat="1" ht="15" customHeight="1">
      <c r="A131" s="45">
        <v>62</v>
      </c>
      <c r="B131" s="46" t="s">
        <v>175</v>
      </c>
      <c r="C131" s="55" t="s">
        <v>181</v>
      </c>
      <c r="D131" s="48" t="s">
        <v>17</v>
      </c>
      <c r="E131" s="48">
        <v>1</v>
      </c>
      <c r="F131" s="74">
        <f t="shared" si="5"/>
        <v>13</v>
      </c>
      <c r="G131" s="66"/>
      <c r="H131" s="62"/>
      <c r="I131" s="70"/>
      <c r="J131" s="65"/>
    </row>
    <row r="132" spans="1:10" s="8" customFormat="1" ht="15" customHeight="1">
      <c r="A132" s="45">
        <v>63</v>
      </c>
      <c r="B132" s="46" t="s">
        <v>176</v>
      </c>
      <c r="C132" s="55" t="s">
        <v>181</v>
      </c>
      <c r="D132" s="48" t="s">
        <v>17</v>
      </c>
      <c r="E132" s="48">
        <v>4</v>
      </c>
      <c r="F132" s="74">
        <f t="shared" si="5"/>
        <v>43</v>
      </c>
      <c r="G132" s="66"/>
      <c r="H132" s="62"/>
      <c r="I132" s="70"/>
      <c r="J132" s="65"/>
    </row>
    <row r="133" spans="1:10" s="8" customFormat="1" ht="15" customHeight="1">
      <c r="A133" s="45">
        <v>64</v>
      </c>
      <c r="B133" s="46" t="s">
        <v>182</v>
      </c>
      <c r="C133" s="55" t="s">
        <v>180</v>
      </c>
      <c r="D133" s="48" t="s">
        <v>17</v>
      </c>
      <c r="E133" s="48">
        <v>1</v>
      </c>
      <c r="F133" s="74">
        <f t="shared" si="5"/>
        <v>13</v>
      </c>
      <c r="G133" s="66"/>
      <c r="H133" s="62"/>
      <c r="I133" s="70"/>
      <c r="J133" s="65"/>
    </row>
    <row r="134" spans="1:10" s="8" customFormat="1" ht="15" customHeight="1">
      <c r="A134" s="45">
        <v>65</v>
      </c>
      <c r="B134" s="46" t="s">
        <v>183</v>
      </c>
      <c r="C134" s="55" t="s">
        <v>180</v>
      </c>
      <c r="D134" s="48" t="s">
        <v>17</v>
      </c>
      <c r="E134" s="48">
        <v>2</v>
      </c>
      <c r="F134" s="74">
        <f t="shared" si="5"/>
        <v>23</v>
      </c>
      <c r="G134" s="66"/>
      <c r="H134" s="62"/>
      <c r="I134" s="70"/>
      <c r="J134" s="65"/>
    </row>
    <row r="135" spans="1:10" s="8" customFormat="1" ht="15" customHeight="1">
      <c r="A135" s="45">
        <v>66</v>
      </c>
      <c r="B135" s="46" t="s">
        <v>184</v>
      </c>
      <c r="C135" s="55" t="s">
        <v>180</v>
      </c>
      <c r="D135" s="48" t="s">
        <v>17</v>
      </c>
      <c r="E135" s="48">
        <v>2</v>
      </c>
      <c r="F135" s="74">
        <f t="shared" si="5"/>
        <v>23</v>
      </c>
      <c r="G135" s="66"/>
      <c r="H135" s="62"/>
      <c r="I135" s="70"/>
      <c r="J135" s="65"/>
    </row>
    <row r="136" spans="1:10" s="8" customFormat="1" ht="15" customHeight="1">
      <c r="A136" s="45">
        <v>67</v>
      </c>
      <c r="B136" s="46" t="s">
        <v>185</v>
      </c>
      <c r="C136" s="55" t="s">
        <v>180</v>
      </c>
      <c r="D136" s="48" t="s">
        <v>17</v>
      </c>
      <c r="E136" s="48">
        <v>1</v>
      </c>
      <c r="F136" s="74">
        <f t="shared" si="5"/>
        <v>13</v>
      </c>
      <c r="G136" s="66"/>
      <c r="H136" s="62"/>
      <c r="I136" s="70"/>
      <c r="J136" s="65"/>
    </row>
    <row r="137" spans="1:10" s="8" customFormat="1" ht="15" customHeight="1">
      <c r="A137" s="45">
        <v>68</v>
      </c>
      <c r="B137" s="46" t="s">
        <v>186</v>
      </c>
      <c r="C137" s="55" t="s">
        <v>180</v>
      </c>
      <c r="D137" s="48" t="s">
        <v>17</v>
      </c>
      <c r="E137" s="48">
        <v>1</v>
      </c>
      <c r="F137" s="74">
        <f t="shared" si="5"/>
        <v>13</v>
      </c>
      <c r="G137" s="66"/>
      <c r="H137" s="62"/>
      <c r="I137" s="70"/>
      <c r="J137" s="65"/>
    </row>
    <row r="138" spans="1:10" s="8" customFormat="1" ht="15" customHeight="1">
      <c r="A138" s="45">
        <v>69</v>
      </c>
      <c r="B138" s="46" t="s">
        <v>187</v>
      </c>
      <c r="C138" s="55" t="s">
        <v>198</v>
      </c>
      <c r="D138" s="48" t="s">
        <v>17</v>
      </c>
      <c r="E138" s="48">
        <v>2</v>
      </c>
      <c r="F138" s="74">
        <f t="shared" si="5"/>
        <v>23</v>
      </c>
      <c r="G138" s="66"/>
      <c r="H138" s="62"/>
      <c r="I138" s="70"/>
      <c r="J138" s="65"/>
    </row>
    <row r="139" spans="1:10" s="8" customFormat="1" ht="15" customHeight="1">
      <c r="A139" s="45">
        <v>70</v>
      </c>
      <c r="B139" s="46" t="s">
        <v>304</v>
      </c>
      <c r="C139" s="55" t="s">
        <v>180</v>
      </c>
      <c r="D139" s="48" t="s">
        <v>17</v>
      </c>
      <c r="E139" s="48">
        <v>1</v>
      </c>
      <c r="F139" s="74">
        <f t="shared" si="5"/>
        <v>13</v>
      </c>
      <c r="G139" s="66"/>
      <c r="H139" s="62"/>
      <c r="I139" s="70"/>
      <c r="J139" s="65"/>
    </row>
    <row r="140" spans="1:10" s="8" customFormat="1" ht="15" customHeight="1">
      <c r="A140" s="45">
        <v>71</v>
      </c>
      <c r="B140" s="46" t="s">
        <v>188</v>
      </c>
      <c r="C140" s="55" t="s">
        <v>180</v>
      </c>
      <c r="D140" s="48" t="s">
        <v>17</v>
      </c>
      <c r="E140" s="48">
        <v>1</v>
      </c>
      <c r="F140" s="74">
        <f t="shared" si="5"/>
        <v>13</v>
      </c>
      <c r="G140" s="66"/>
      <c r="H140" s="62"/>
      <c r="I140" s="70"/>
      <c r="J140" s="65"/>
    </row>
    <row r="141" spans="1:10" s="8" customFormat="1" ht="15" customHeight="1">
      <c r="A141" s="45">
        <v>72</v>
      </c>
      <c r="B141" s="46" t="s">
        <v>189</v>
      </c>
      <c r="C141" s="55" t="s">
        <v>199</v>
      </c>
      <c r="D141" s="48" t="s">
        <v>17</v>
      </c>
      <c r="E141" s="48">
        <v>2</v>
      </c>
      <c r="F141" s="74">
        <f t="shared" si="5"/>
        <v>23</v>
      </c>
      <c r="G141" s="66"/>
      <c r="H141" s="62"/>
      <c r="I141" s="70"/>
      <c r="J141" s="65"/>
    </row>
    <row r="142" spans="1:10" s="8" customFormat="1" ht="15" customHeight="1">
      <c r="A142" s="45">
        <v>73</v>
      </c>
      <c r="B142" s="46" t="s">
        <v>190</v>
      </c>
      <c r="C142" s="55" t="s">
        <v>180</v>
      </c>
      <c r="D142" s="48" t="s">
        <v>17</v>
      </c>
      <c r="E142" s="48">
        <v>2</v>
      </c>
      <c r="F142" s="74">
        <f t="shared" si="5"/>
        <v>23</v>
      </c>
      <c r="G142" s="66"/>
      <c r="H142" s="62"/>
      <c r="I142" s="70"/>
      <c r="J142" s="65"/>
    </row>
    <row r="143" spans="1:10" s="8" customFormat="1" ht="15" customHeight="1">
      <c r="A143" s="45">
        <v>74</v>
      </c>
      <c r="B143" s="46" t="s">
        <v>191</v>
      </c>
      <c r="C143" s="55" t="s">
        <v>200</v>
      </c>
      <c r="D143" s="48" t="s">
        <v>17</v>
      </c>
      <c r="E143" s="48">
        <v>1</v>
      </c>
      <c r="F143" s="74">
        <f t="shared" si="5"/>
        <v>13</v>
      </c>
      <c r="G143" s="66"/>
      <c r="H143" s="62"/>
      <c r="I143" s="70"/>
      <c r="J143" s="65"/>
    </row>
    <row r="144" spans="1:10" s="8" customFormat="1" ht="15" customHeight="1">
      <c r="A144" s="45">
        <v>75</v>
      </c>
      <c r="B144" s="46" t="s">
        <v>192</v>
      </c>
      <c r="C144" s="55" t="s">
        <v>201</v>
      </c>
      <c r="D144" s="48" t="s">
        <v>17</v>
      </c>
      <c r="E144" s="48">
        <v>1</v>
      </c>
      <c r="F144" s="74">
        <f t="shared" si="5"/>
        <v>13</v>
      </c>
      <c r="G144" s="66"/>
      <c r="H144" s="62"/>
      <c r="I144" s="70"/>
      <c r="J144" s="65"/>
    </row>
    <row r="145" spans="1:10" s="8" customFormat="1" ht="15" customHeight="1">
      <c r="A145" s="45">
        <v>76</v>
      </c>
      <c r="B145" s="46" t="s">
        <v>193</v>
      </c>
      <c r="C145" s="55" t="s">
        <v>202</v>
      </c>
      <c r="D145" s="48" t="s">
        <v>17</v>
      </c>
      <c r="E145" s="48">
        <v>1</v>
      </c>
      <c r="F145" s="74">
        <f t="shared" si="5"/>
        <v>13</v>
      </c>
      <c r="G145" s="66"/>
      <c r="H145" s="62"/>
      <c r="I145" s="70"/>
      <c r="J145" s="65"/>
    </row>
    <row r="146" spans="1:10" s="8" customFormat="1" ht="15" customHeight="1">
      <c r="A146" s="45">
        <v>77</v>
      </c>
      <c r="B146" s="46" t="s">
        <v>194</v>
      </c>
      <c r="C146" s="55" t="s">
        <v>180</v>
      </c>
      <c r="D146" s="48" t="s">
        <v>17</v>
      </c>
      <c r="E146" s="48">
        <v>4</v>
      </c>
      <c r="F146" s="74">
        <f t="shared" si="5"/>
        <v>43</v>
      </c>
      <c r="G146" s="66"/>
      <c r="H146" s="62"/>
      <c r="I146" s="70"/>
      <c r="J146" s="65"/>
    </row>
    <row r="147" spans="1:10" s="8" customFormat="1" ht="15" customHeight="1">
      <c r="A147" s="45">
        <v>78</v>
      </c>
      <c r="B147" s="46" t="s">
        <v>277</v>
      </c>
      <c r="C147" s="55" t="s">
        <v>180</v>
      </c>
      <c r="D147" s="48" t="s">
        <v>17</v>
      </c>
      <c r="E147" s="48">
        <v>2</v>
      </c>
      <c r="F147" s="74">
        <f t="shared" si="5"/>
        <v>23</v>
      </c>
      <c r="G147" s="66"/>
      <c r="H147" s="62"/>
      <c r="I147" s="70"/>
      <c r="J147" s="65"/>
    </row>
    <row r="148" spans="1:10" s="8" customFormat="1" ht="15" customHeight="1">
      <c r="A148" s="45">
        <v>79</v>
      </c>
      <c r="B148" s="46" t="s">
        <v>195</v>
      </c>
      <c r="C148" s="55" t="s">
        <v>180</v>
      </c>
      <c r="D148" s="48" t="s">
        <v>17</v>
      </c>
      <c r="E148" s="48">
        <v>1</v>
      </c>
      <c r="F148" s="74">
        <f t="shared" si="5"/>
        <v>13</v>
      </c>
      <c r="G148" s="66"/>
      <c r="H148" s="62"/>
      <c r="I148" s="70"/>
      <c r="J148" s="65"/>
    </row>
    <row r="149" spans="1:10" s="8" customFormat="1" ht="15" customHeight="1">
      <c r="A149" s="45">
        <v>80</v>
      </c>
      <c r="B149" s="46" t="s">
        <v>286</v>
      </c>
      <c r="C149" s="55" t="s">
        <v>287</v>
      </c>
      <c r="D149" s="48" t="s">
        <v>17</v>
      </c>
      <c r="E149" s="48">
        <v>4</v>
      </c>
      <c r="F149" s="74">
        <f t="shared" si="5"/>
        <v>43</v>
      </c>
      <c r="G149" s="66"/>
      <c r="H149" s="62"/>
      <c r="I149" s="70"/>
      <c r="J149" s="65"/>
    </row>
    <row r="150" spans="1:10" s="8" customFormat="1" ht="15" customHeight="1">
      <c r="A150" s="45">
        <v>81</v>
      </c>
      <c r="B150" s="46" t="s">
        <v>289</v>
      </c>
      <c r="C150" s="55" t="s">
        <v>290</v>
      </c>
      <c r="D150" s="48" t="s">
        <v>17</v>
      </c>
      <c r="E150" s="48">
        <v>5</v>
      </c>
      <c r="F150" s="74">
        <f t="shared" si="5"/>
        <v>53</v>
      </c>
      <c r="G150" s="66"/>
      <c r="H150" s="62"/>
      <c r="I150" s="70"/>
      <c r="J150" s="65"/>
    </row>
    <row r="151" spans="1:10" s="8" customFormat="1" ht="15" customHeight="1">
      <c r="A151" s="45">
        <v>82</v>
      </c>
      <c r="B151" s="46" t="s">
        <v>196</v>
      </c>
      <c r="C151" s="55" t="s">
        <v>221</v>
      </c>
      <c r="D151" s="48" t="s">
        <v>17</v>
      </c>
      <c r="E151" s="48">
        <v>1</v>
      </c>
      <c r="F151" s="74">
        <f t="shared" si="5"/>
        <v>13</v>
      </c>
      <c r="G151" s="66"/>
      <c r="H151" s="62"/>
      <c r="I151" s="70"/>
      <c r="J151" s="65"/>
    </row>
    <row r="152" spans="1:10" s="8" customFormat="1" ht="15" customHeight="1">
      <c r="A152" s="45">
        <v>83</v>
      </c>
      <c r="B152" s="46" t="s">
        <v>197</v>
      </c>
      <c r="C152" s="55" t="s">
        <v>222</v>
      </c>
      <c r="D152" s="48" t="s">
        <v>17</v>
      </c>
      <c r="E152" s="48">
        <v>1</v>
      </c>
      <c r="F152" s="74">
        <f t="shared" si="5"/>
        <v>13</v>
      </c>
      <c r="G152" s="66"/>
      <c r="H152" s="62"/>
      <c r="I152" s="70"/>
      <c r="J152" s="65"/>
    </row>
    <row r="153" spans="1:10" s="8" customFormat="1" ht="15" customHeight="1">
      <c r="A153" s="45">
        <v>84</v>
      </c>
      <c r="B153" s="46" t="s">
        <v>275</v>
      </c>
      <c r="C153" s="55" t="s">
        <v>288</v>
      </c>
      <c r="D153" s="48" t="s">
        <v>17</v>
      </c>
      <c r="E153" s="48">
        <v>1</v>
      </c>
      <c r="F153" s="74">
        <f t="shared" si="5"/>
        <v>13</v>
      </c>
      <c r="G153" s="66"/>
      <c r="H153" s="62"/>
      <c r="I153" s="70"/>
      <c r="J153" s="65"/>
    </row>
    <row r="154" spans="1:10" s="8" customFormat="1" ht="15" customHeight="1">
      <c r="A154" s="45">
        <v>85</v>
      </c>
      <c r="B154" s="46" t="s">
        <v>203</v>
      </c>
      <c r="C154" s="55" t="s">
        <v>180</v>
      </c>
      <c r="D154" s="48" t="s">
        <v>17</v>
      </c>
      <c r="E154" s="48">
        <v>1</v>
      </c>
      <c r="F154" s="74">
        <f t="shared" si="5"/>
        <v>13</v>
      </c>
      <c r="G154" s="66"/>
      <c r="H154" s="62"/>
      <c r="I154" s="70"/>
      <c r="J154" s="65"/>
    </row>
    <row r="155" spans="1:10" s="8" customFormat="1" ht="15" customHeight="1">
      <c r="A155" s="45">
        <v>86</v>
      </c>
      <c r="B155" s="46" t="s">
        <v>204</v>
      </c>
      <c r="C155" s="55" t="s">
        <v>180</v>
      </c>
      <c r="D155" s="48" t="s">
        <v>17</v>
      </c>
      <c r="E155" s="48">
        <v>1</v>
      </c>
      <c r="F155" s="74">
        <f t="shared" si="5"/>
        <v>13</v>
      </c>
      <c r="G155" s="66"/>
      <c r="H155" s="62"/>
      <c r="I155" s="70"/>
      <c r="J155" s="65"/>
    </row>
    <row r="156" spans="1:10" s="8" customFormat="1" ht="15" customHeight="1">
      <c r="A156" s="45">
        <v>87</v>
      </c>
      <c r="B156" s="46" t="s">
        <v>205</v>
      </c>
      <c r="C156" s="55" t="s">
        <v>223</v>
      </c>
      <c r="D156" s="48" t="s">
        <v>17</v>
      </c>
      <c r="E156" s="48">
        <v>2</v>
      </c>
      <c r="F156" s="74">
        <f t="shared" si="5"/>
        <v>23</v>
      </c>
      <c r="G156" s="66"/>
      <c r="H156" s="62"/>
      <c r="I156" s="70"/>
      <c r="J156" s="65"/>
    </row>
    <row r="157" spans="1:10" s="8" customFormat="1" ht="15" customHeight="1">
      <c r="A157" s="45">
        <v>88</v>
      </c>
      <c r="B157" s="46" t="s">
        <v>206</v>
      </c>
      <c r="C157" s="55" t="s">
        <v>224</v>
      </c>
      <c r="D157" s="48" t="s">
        <v>17</v>
      </c>
      <c r="E157" s="48">
        <v>1</v>
      </c>
      <c r="F157" s="74">
        <f t="shared" si="5"/>
        <v>13</v>
      </c>
      <c r="G157" s="66"/>
      <c r="H157" s="62"/>
      <c r="I157" s="70"/>
      <c r="J157" s="65"/>
    </row>
    <row r="158" spans="1:10" s="8" customFormat="1" ht="15" customHeight="1">
      <c r="A158" s="45">
        <v>89</v>
      </c>
      <c r="B158" s="46" t="s">
        <v>282</v>
      </c>
      <c r="C158" s="55" t="s">
        <v>283</v>
      </c>
      <c r="D158" s="48" t="s">
        <v>17</v>
      </c>
      <c r="E158" s="48">
        <v>1</v>
      </c>
      <c r="F158" s="74">
        <f aca="true" t="shared" si="6" ref="F158:F180">E158*C$9+3</f>
        <v>13</v>
      </c>
      <c r="G158" s="66"/>
      <c r="H158" s="62"/>
      <c r="I158" s="70"/>
      <c r="J158" s="65"/>
    </row>
    <row r="159" spans="1:10" s="8" customFormat="1" ht="15" customHeight="1">
      <c r="A159" s="45">
        <v>90</v>
      </c>
      <c r="B159" s="46" t="s">
        <v>284</v>
      </c>
      <c r="C159" s="55" t="s">
        <v>285</v>
      </c>
      <c r="D159" s="48" t="s">
        <v>17</v>
      </c>
      <c r="E159" s="48">
        <v>1</v>
      </c>
      <c r="F159" s="74">
        <f t="shared" si="6"/>
        <v>13</v>
      </c>
      <c r="G159" s="66"/>
      <c r="H159" s="62"/>
      <c r="I159" s="70"/>
      <c r="J159" s="65"/>
    </row>
    <row r="160" spans="1:10" s="8" customFormat="1" ht="15" customHeight="1">
      <c r="A160" s="45">
        <v>91</v>
      </c>
      <c r="B160" s="46" t="s">
        <v>386</v>
      </c>
      <c r="C160" s="55" t="s">
        <v>387</v>
      </c>
      <c r="D160" s="48" t="s">
        <v>17</v>
      </c>
      <c r="E160" s="48">
        <v>1</v>
      </c>
      <c r="F160" s="74">
        <f t="shared" si="6"/>
        <v>13</v>
      </c>
      <c r="G160" s="66"/>
      <c r="H160" s="62"/>
      <c r="I160" s="70"/>
      <c r="J160" s="65"/>
    </row>
    <row r="161" spans="1:10" s="8" customFormat="1" ht="15" customHeight="1">
      <c r="A161" s="45">
        <v>92</v>
      </c>
      <c r="B161" s="46" t="s">
        <v>384</v>
      </c>
      <c r="C161" s="56" t="s">
        <v>385</v>
      </c>
      <c r="D161" s="48" t="s">
        <v>17</v>
      </c>
      <c r="E161" s="48">
        <v>1</v>
      </c>
      <c r="F161" s="74">
        <f t="shared" si="6"/>
        <v>13</v>
      </c>
      <c r="G161" s="66"/>
      <c r="H161" s="62"/>
      <c r="I161" s="70"/>
      <c r="J161" s="65"/>
    </row>
    <row r="162" spans="1:10" s="8" customFormat="1" ht="15" customHeight="1">
      <c r="A162" s="45">
        <v>93</v>
      </c>
      <c r="B162" s="46" t="s">
        <v>388</v>
      </c>
      <c r="C162" s="56" t="s">
        <v>389</v>
      </c>
      <c r="D162" s="48" t="s">
        <v>17</v>
      </c>
      <c r="E162" s="48">
        <v>2</v>
      </c>
      <c r="F162" s="74">
        <f t="shared" si="6"/>
        <v>23</v>
      </c>
      <c r="G162" s="66"/>
      <c r="H162" s="62"/>
      <c r="I162" s="70"/>
      <c r="J162" s="65"/>
    </row>
    <row r="163" spans="1:10" s="8" customFormat="1" ht="15" customHeight="1">
      <c r="A163" s="45">
        <v>94</v>
      </c>
      <c r="B163" s="46" t="s">
        <v>207</v>
      </c>
      <c r="C163" s="55" t="s">
        <v>180</v>
      </c>
      <c r="D163" s="48" t="s">
        <v>17</v>
      </c>
      <c r="E163" s="48">
        <v>1</v>
      </c>
      <c r="F163" s="74">
        <f t="shared" si="6"/>
        <v>13</v>
      </c>
      <c r="G163" s="66"/>
      <c r="H163" s="62"/>
      <c r="I163" s="70"/>
      <c r="J163" s="65"/>
    </row>
    <row r="164" spans="1:10" s="8" customFormat="1" ht="15" customHeight="1">
      <c r="A164" s="45">
        <v>95</v>
      </c>
      <c r="B164" s="46" t="s">
        <v>208</v>
      </c>
      <c r="C164" s="55" t="s">
        <v>180</v>
      </c>
      <c r="D164" s="48" t="s">
        <v>17</v>
      </c>
      <c r="E164" s="48">
        <v>1</v>
      </c>
      <c r="F164" s="74">
        <f t="shared" si="6"/>
        <v>13</v>
      </c>
      <c r="G164" s="66"/>
      <c r="H164" s="62"/>
      <c r="I164" s="70"/>
      <c r="J164" s="65"/>
    </row>
    <row r="165" spans="1:10" s="8" customFormat="1" ht="15" customHeight="1">
      <c r="A165" s="45">
        <v>96</v>
      </c>
      <c r="B165" s="46" t="s">
        <v>209</v>
      </c>
      <c r="C165" s="55" t="s">
        <v>180</v>
      </c>
      <c r="D165" s="48" t="s">
        <v>17</v>
      </c>
      <c r="E165" s="48">
        <v>4</v>
      </c>
      <c r="F165" s="74">
        <f t="shared" si="6"/>
        <v>43</v>
      </c>
      <c r="G165" s="66"/>
      <c r="H165" s="62"/>
      <c r="I165" s="70"/>
      <c r="J165" s="65"/>
    </row>
    <row r="166" spans="1:10" s="8" customFormat="1" ht="15" customHeight="1">
      <c r="A166" s="45">
        <v>97</v>
      </c>
      <c r="B166" s="46" t="s">
        <v>210</v>
      </c>
      <c r="C166" s="55" t="s">
        <v>225</v>
      </c>
      <c r="D166" s="48" t="s">
        <v>17</v>
      </c>
      <c r="E166" s="48">
        <v>4</v>
      </c>
      <c r="F166" s="74">
        <f t="shared" si="6"/>
        <v>43</v>
      </c>
      <c r="G166" s="66"/>
      <c r="H166" s="62"/>
      <c r="I166" s="70"/>
      <c r="J166" s="65"/>
    </row>
    <row r="167" spans="1:10" s="8" customFormat="1" ht="15" customHeight="1">
      <c r="A167" s="45">
        <v>98</v>
      </c>
      <c r="B167" s="46" t="s">
        <v>211</v>
      </c>
      <c r="C167" s="55" t="s">
        <v>226</v>
      </c>
      <c r="D167" s="48" t="s">
        <v>17</v>
      </c>
      <c r="E167" s="48">
        <v>1</v>
      </c>
      <c r="F167" s="74">
        <f t="shared" si="6"/>
        <v>13</v>
      </c>
      <c r="G167" s="66"/>
      <c r="H167" s="62"/>
      <c r="I167" s="70"/>
      <c r="J167" s="65"/>
    </row>
    <row r="168" spans="1:10" s="8" customFormat="1" ht="15" customHeight="1">
      <c r="A168" s="45">
        <v>99</v>
      </c>
      <c r="B168" s="46" t="s">
        <v>291</v>
      </c>
      <c r="C168" s="55"/>
      <c r="D168" s="48" t="s">
        <v>17</v>
      </c>
      <c r="E168" s="48">
        <v>17</v>
      </c>
      <c r="F168" s="74">
        <f t="shared" si="6"/>
        <v>173</v>
      </c>
      <c r="G168" s="66"/>
      <c r="H168" s="62"/>
      <c r="I168" s="70"/>
      <c r="J168" s="65"/>
    </row>
    <row r="169" spans="1:10" s="11" customFormat="1" ht="15" customHeight="1">
      <c r="A169" s="45">
        <v>100</v>
      </c>
      <c r="B169" s="46" t="s">
        <v>292</v>
      </c>
      <c r="C169" s="55"/>
      <c r="D169" s="48" t="s">
        <v>17</v>
      </c>
      <c r="E169" s="48">
        <v>2</v>
      </c>
      <c r="F169" s="74">
        <f t="shared" si="6"/>
        <v>23</v>
      </c>
      <c r="G169" s="66"/>
      <c r="H169" s="62"/>
      <c r="I169" s="70"/>
      <c r="J169" s="65"/>
    </row>
    <row r="170" spans="1:10" s="12" customFormat="1" ht="15" customHeight="1">
      <c r="A170" s="45">
        <v>101</v>
      </c>
      <c r="B170" s="46" t="s">
        <v>293</v>
      </c>
      <c r="C170" s="55"/>
      <c r="D170" s="48" t="s">
        <v>17</v>
      </c>
      <c r="E170" s="48">
        <v>7</v>
      </c>
      <c r="F170" s="74">
        <f t="shared" si="6"/>
        <v>73</v>
      </c>
      <c r="G170" s="66"/>
      <c r="H170" s="62"/>
      <c r="I170" s="70"/>
      <c r="J170" s="65"/>
    </row>
    <row r="171" spans="1:10" s="13" customFormat="1" ht="15" customHeight="1">
      <c r="A171" s="45">
        <v>102</v>
      </c>
      <c r="B171" s="46" t="s">
        <v>294</v>
      </c>
      <c r="C171" s="55"/>
      <c r="D171" s="48" t="s">
        <v>17</v>
      </c>
      <c r="E171" s="48">
        <v>7</v>
      </c>
      <c r="F171" s="74">
        <f t="shared" si="6"/>
        <v>73</v>
      </c>
      <c r="G171" s="66"/>
      <c r="H171" s="62"/>
      <c r="I171" s="70"/>
      <c r="J171" s="65"/>
    </row>
    <row r="172" spans="1:10" s="13" customFormat="1" ht="15" customHeight="1">
      <c r="A172" s="45">
        <v>103</v>
      </c>
      <c r="B172" s="46" t="s">
        <v>295</v>
      </c>
      <c r="C172" s="55"/>
      <c r="D172" s="48" t="s">
        <v>17</v>
      </c>
      <c r="E172" s="48">
        <v>9</v>
      </c>
      <c r="F172" s="74">
        <f t="shared" si="6"/>
        <v>93</v>
      </c>
      <c r="G172" s="66"/>
      <c r="H172" s="62"/>
      <c r="I172" s="70"/>
      <c r="J172" s="65"/>
    </row>
    <row r="173" spans="1:10" s="13" customFormat="1" ht="15" customHeight="1">
      <c r="A173" s="45">
        <v>104</v>
      </c>
      <c r="B173" s="46" t="s">
        <v>296</v>
      </c>
      <c r="C173" s="55"/>
      <c r="D173" s="48" t="s">
        <v>17</v>
      </c>
      <c r="E173" s="48">
        <v>1</v>
      </c>
      <c r="F173" s="74">
        <f t="shared" si="6"/>
        <v>13</v>
      </c>
      <c r="G173" s="66"/>
      <c r="H173" s="62"/>
      <c r="I173" s="70"/>
      <c r="J173" s="65"/>
    </row>
    <row r="174" spans="1:10" s="13" customFormat="1" ht="15" customHeight="1">
      <c r="A174" s="45">
        <v>105</v>
      </c>
      <c r="B174" s="46" t="s">
        <v>297</v>
      </c>
      <c r="C174" s="55"/>
      <c r="D174" s="48" t="s">
        <v>17</v>
      </c>
      <c r="E174" s="48">
        <v>1</v>
      </c>
      <c r="F174" s="74">
        <f t="shared" si="6"/>
        <v>13</v>
      </c>
      <c r="G174" s="66"/>
      <c r="H174" s="62"/>
      <c r="I174" s="70"/>
      <c r="J174" s="65"/>
    </row>
    <row r="175" spans="1:10" s="13" customFormat="1" ht="15" customHeight="1">
      <c r="A175" s="45">
        <v>106</v>
      </c>
      <c r="B175" s="46" t="s">
        <v>298</v>
      </c>
      <c r="C175" s="55"/>
      <c r="D175" s="48" t="s">
        <v>17</v>
      </c>
      <c r="E175" s="48">
        <v>1</v>
      </c>
      <c r="F175" s="74">
        <f t="shared" si="6"/>
        <v>13</v>
      </c>
      <c r="G175" s="66"/>
      <c r="H175" s="62"/>
      <c r="I175" s="70"/>
      <c r="J175" s="65"/>
    </row>
    <row r="176" spans="1:10" s="12" customFormat="1" ht="15" customHeight="1">
      <c r="A176" s="45">
        <v>107</v>
      </c>
      <c r="B176" s="46" t="s">
        <v>299</v>
      </c>
      <c r="C176" s="55"/>
      <c r="D176" s="48" t="s">
        <v>17</v>
      </c>
      <c r="E176" s="48">
        <v>2</v>
      </c>
      <c r="F176" s="74">
        <f t="shared" si="6"/>
        <v>23</v>
      </c>
      <c r="G176" s="66"/>
      <c r="H176" s="62"/>
      <c r="I176" s="70"/>
      <c r="J176" s="65"/>
    </row>
    <row r="177" spans="1:10" s="12" customFormat="1" ht="15" customHeight="1">
      <c r="A177" s="45">
        <v>108</v>
      </c>
      <c r="B177" s="46" t="s">
        <v>300</v>
      </c>
      <c r="C177" s="55"/>
      <c r="D177" s="48" t="s">
        <v>17</v>
      </c>
      <c r="E177" s="48">
        <v>2</v>
      </c>
      <c r="F177" s="74">
        <f t="shared" si="6"/>
        <v>23</v>
      </c>
      <c r="G177" s="66"/>
      <c r="H177" s="62"/>
      <c r="I177" s="70"/>
      <c r="J177" s="65"/>
    </row>
    <row r="178" spans="1:10" s="4" customFormat="1" ht="15" customHeight="1">
      <c r="A178" s="45">
        <v>109</v>
      </c>
      <c r="B178" s="46" t="s">
        <v>301</v>
      </c>
      <c r="C178" s="55"/>
      <c r="D178" s="48" t="s">
        <v>17</v>
      </c>
      <c r="E178" s="48">
        <v>11</v>
      </c>
      <c r="F178" s="74">
        <f t="shared" si="6"/>
        <v>113</v>
      </c>
      <c r="G178" s="66"/>
      <c r="H178" s="62"/>
      <c r="I178" s="70"/>
      <c r="J178" s="65"/>
    </row>
    <row r="179" spans="1:10" s="4" customFormat="1" ht="15" customHeight="1">
      <c r="A179" s="45">
        <v>110</v>
      </c>
      <c r="B179" s="46" t="s">
        <v>302</v>
      </c>
      <c r="C179" s="55"/>
      <c r="D179" s="48" t="s">
        <v>17</v>
      </c>
      <c r="E179" s="48">
        <v>7</v>
      </c>
      <c r="F179" s="74">
        <f t="shared" si="6"/>
        <v>73</v>
      </c>
      <c r="G179" s="66"/>
      <c r="H179" s="62"/>
      <c r="I179" s="70"/>
      <c r="J179" s="65"/>
    </row>
    <row r="180" spans="1:10" s="4" customFormat="1" ht="15" customHeight="1">
      <c r="A180" s="45">
        <v>111</v>
      </c>
      <c r="B180" s="46" t="s">
        <v>303</v>
      </c>
      <c r="C180" s="55"/>
      <c r="D180" s="48" t="s">
        <v>17</v>
      </c>
      <c r="E180" s="48">
        <v>3</v>
      </c>
      <c r="F180" s="74">
        <f t="shared" si="6"/>
        <v>33</v>
      </c>
      <c r="G180" s="66"/>
      <c r="H180" s="62"/>
      <c r="I180" s="70"/>
      <c r="J180" s="65"/>
    </row>
    <row r="181" spans="1:10" s="4" customFormat="1" ht="15" customHeight="1">
      <c r="A181" s="45">
        <v>112</v>
      </c>
      <c r="B181" s="46" t="s">
        <v>212</v>
      </c>
      <c r="C181" s="55"/>
      <c r="D181" s="48" t="s">
        <v>17</v>
      </c>
      <c r="E181" s="48">
        <v>4</v>
      </c>
      <c r="F181" s="74">
        <v>4</v>
      </c>
      <c r="G181" s="66"/>
      <c r="H181" s="62"/>
      <c r="I181" s="70"/>
      <c r="J181" s="65"/>
    </row>
    <row r="182" spans="1:10" s="4" customFormat="1" ht="15" customHeight="1">
      <c r="A182" s="45">
        <v>113</v>
      </c>
      <c r="B182" s="46" t="s">
        <v>305</v>
      </c>
      <c r="C182" s="55"/>
      <c r="D182" s="48" t="s">
        <v>17</v>
      </c>
      <c r="E182" s="48">
        <v>4</v>
      </c>
      <c r="F182" s="74">
        <v>4</v>
      </c>
      <c r="G182" s="66"/>
      <c r="H182" s="62"/>
      <c r="I182" s="70"/>
      <c r="J182" s="65"/>
    </row>
    <row r="183" spans="1:10" s="4" customFormat="1" ht="14.25" customHeight="1">
      <c r="A183" s="45">
        <v>114</v>
      </c>
      <c r="B183" s="46" t="s">
        <v>213</v>
      </c>
      <c r="C183" s="55"/>
      <c r="D183" s="48" t="s">
        <v>17</v>
      </c>
      <c r="E183" s="48">
        <v>4</v>
      </c>
      <c r="F183" s="74">
        <v>4</v>
      </c>
      <c r="G183" s="66"/>
      <c r="H183" s="62"/>
      <c r="I183" s="70"/>
      <c r="J183" s="65"/>
    </row>
    <row r="184" spans="1:10" s="4" customFormat="1" ht="15.75" customHeight="1">
      <c r="A184" s="45">
        <v>115</v>
      </c>
      <c r="B184" s="46" t="s">
        <v>215</v>
      </c>
      <c r="C184" s="55"/>
      <c r="D184" s="48" t="s">
        <v>17</v>
      </c>
      <c r="E184" s="48">
        <v>4</v>
      </c>
      <c r="F184" s="74">
        <v>4</v>
      </c>
      <c r="G184" s="66"/>
      <c r="H184" s="62"/>
      <c r="I184" s="70"/>
      <c r="J184" s="65"/>
    </row>
    <row r="185" spans="1:10" s="4" customFormat="1" ht="15" customHeight="1">
      <c r="A185" s="45">
        <v>116</v>
      </c>
      <c r="B185" s="46" t="s">
        <v>214</v>
      </c>
      <c r="C185" s="55"/>
      <c r="D185" s="48" t="s">
        <v>17</v>
      </c>
      <c r="E185" s="48">
        <v>4</v>
      </c>
      <c r="F185" s="74">
        <v>4</v>
      </c>
      <c r="G185" s="66"/>
      <c r="H185" s="62"/>
      <c r="I185" s="70"/>
      <c r="J185" s="65"/>
    </row>
    <row r="186" spans="1:10" s="4" customFormat="1" ht="15" customHeight="1">
      <c r="A186" s="45">
        <v>117</v>
      </c>
      <c r="B186" s="46" t="s">
        <v>216</v>
      </c>
      <c r="C186" s="55" t="s">
        <v>227</v>
      </c>
      <c r="D186" s="48" t="s">
        <v>17</v>
      </c>
      <c r="E186" s="48">
        <v>5</v>
      </c>
      <c r="F186" s="74">
        <v>5</v>
      </c>
      <c r="G186" s="66"/>
      <c r="H186" s="62"/>
      <c r="I186" s="70"/>
      <c r="J186" s="65"/>
    </row>
    <row r="187" spans="1:10" s="4" customFormat="1" ht="15" customHeight="1">
      <c r="A187" s="45">
        <v>118</v>
      </c>
      <c r="B187" s="46" t="s">
        <v>217</v>
      </c>
      <c r="C187" s="55" t="s">
        <v>228</v>
      </c>
      <c r="D187" s="48" t="s">
        <v>17</v>
      </c>
      <c r="E187" s="48">
        <v>5</v>
      </c>
      <c r="F187" s="74">
        <v>5</v>
      </c>
      <c r="G187" s="66"/>
      <c r="H187" s="62"/>
      <c r="I187" s="70"/>
      <c r="J187" s="65"/>
    </row>
    <row r="188" spans="1:10" s="4" customFormat="1" ht="15" customHeight="1">
      <c r="A188" s="45">
        <v>119</v>
      </c>
      <c r="B188" s="46" t="s">
        <v>218</v>
      </c>
      <c r="C188" s="55" t="s">
        <v>229</v>
      </c>
      <c r="D188" s="48" t="s">
        <v>17</v>
      </c>
      <c r="E188" s="48">
        <v>13</v>
      </c>
      <c r="F188" s="74">
        <f>E188</f>
        <v>13</v>
      </c>
      <c r="G188" s="66"/>
      <c r="H188" s="62"/>
      <c r="I188" s="70"/>
      <c r="J188" s="65"/>
    </row>
    <row r="189" spans="1:10" s="4" customFormat="1" ht="15" customHeight="1">
      <c r="A189" s="45">
        <v>120</v>
      </c>
      <c r="B189" s="46" t="s">
        <v>274</v>
      </c>
      <c r="C189" s="55"/>
      <c r="D189" s="48" t="s">
        <v>17</v>
      </c>
      <c r="E189" s="48">
        <v>4</v>
      </c>
      <c r="F189" s="74">
        <f>E189*C$9+3</f>
        <v>43</v>
      </c>
      <c r="G189" s="66"/>
      <c r="H189" s="62"/>
      <c r="I189" s="70"/>
      <c r="J189" s="65"/>
    </row>
    <row r="190" spans="1:10" s="4" customFormat="1" ht="15" customHeight="1">
      <c r="A190" s="45">
        <v>121</v>
      </c>
      <c r="B190" s="46" t="s">
        <v>219</v>
      </c>
      <c r="C190" s="55" t="s">
        <v>230</v>
      </c>
      <c r="D190" s="48" t="s">
        <v>17</v>
      </c>
      <c r="E190" s="48">
        <v>1</v>
      </c>
      <c r="F190" s="74">
        <f>E190*C$9+3</f>
        <v>13</v>
      </c>
      <c r="G190" s="66"/>
      <c r="H190" s="62"/>
      <c r="I190" s="70"/>
      <c r="J190" s="65"/>
    </row>
    <row r="191" spans="1:10" s="4" customFormat="1" ht="15" customHeight="1">
      <c r="A191" s="45">
        <v>122</v>
      </c>
      <c r="B191" s="46" t="s">
        <v>377</v>
      </c>
      <c r="C191" s="55" t="s">
        <v>231</v>
      </c>
      <c r="D191" s="48" t="s">
        <v>17</v>
      </c>
      <c r="E191" s="48">
        <v>1</v>
      </c>
      <c r="F191" s="74">
        <v>1</v>
      </c>
      <c r="G191" s="66"/>
      <c r="H191" s="62"/>
      <c r="I191" s="70"/>
      <c r="J191" s="65"/>
    </row>
    <row r="192" spans="1:10" s="4" customFormat="1" ht="15" customHeight="1">
      <c r="A192" s="45">
        <v>123</v>
      </c>
      <c r="B192" s="46" t="s">
        <v>220</v>
      </c>
      <c r="C192" s="55" t="s">
        <v>231</v>
      </c>
      <c r="D192" s="48" t="s">
        <v>17</v>
      </c>
      <c r="E192" s="48">
        <v>1</v>
      </c>
      <c r="F192" s="74">
        <f>E192*C$9+3</f>
        <v>13</v>
      </c>
      <c r="G192" s="66"/>
      <c r="H192" s="62"/>
      <c r="I192" s="70"/>
      <c r="J192" s="65"/>
    </row>
    <row r="193" spans="1:10" s="4" customFormat="1" ht="15" customHeight="1">
      <c r="A193" s="45">
        <v>124</v>
      </c>
      <c r="B193" s="46" t="s">
        <v>232</v>
      </c>
      <c r="C193" s="55"/>
      <c r="D193" s="48" t="s">
        <v>17</v>
      </c>
      <c r="E193" s="48">
        <v>1</v>
      </c>
      <c r="F193" s="74">
        <f>E193*C$9+3</f>
        <v>13</v>
      </c>
      <c r="G193" s="66"/>
      <c r="H193" s="62"/>
      <c r="I193" s="67"/>
      <c r="J193" s="68"/>
    </row>
    <row r="194" spans="1:10" s="4" customFormat="1" ht="15" customHeight="1">
      <c r="A194" s="45">
        <v>125</v>
      </c>
      <c r="B194" s="46" t="s">
        <v>233</v>
      </c>
      <c r="C194" s="55" t="s">
        <v>234</v>
      </c>
      <c r="D194" s="48" t="s">
        <v>46</v>
      </c>
      <c r="E194" s="48">
        <v>5</v>
      </c>
      <c r="F194" s="74">
        <f>E194*C$9+3</f>
        <v>53</v>
      </c>
      <c r="G194" s="66"/>
      <c r="H194" s="62"/>
      <c r="I194" s="67"/>
      <c r="J194" s="68"/>
    </row>
    <row r="195" spans="1:10" s="14" customFormat="1" ht="15" customHeight="1">
      <c r="A195" s="45">
        <v>126</v>
      </c>
      <c r="B195" s="46" t="s">
        <v>367</v>
      </c>
      <c r="C195" s="55" t="s">
        <v>368</v>
      </c>
      <c r="D195" s="48" t="s">
        <v>46</v>
      </c>
      <c r="E195" s="48">
        <v>5</v>
      </c>
      <c r="F195" s="74">
        <f>E195*C$9+3</f>
        <v>53</v>
      </c>
      <c r="G195" s="66"/>
      <c r="H195" s="62"/>
      <c r="I195" s="67"/>
      <c r="J195" s="68"/>
    </row>
    <row r="196" spans="1:10" s="4" customFormat="1" ht="15" customHeight="1">
      <c r="A196" s="45">
        <v>127</v>
      </c>
      <c r="B196" s="46" t="s">
        <v>249</v>
      </c>
      <c r="C196" s="55" t="s">
        <v>248</v>
      </c>
      <c r="D196" s="48" t="s">
        <v>17</v>
      </c>
      <c r="E196" s="48">
        <v>1</v>
      </c>
      <c r="F196" s="74">
        <f>E196*C$9+2</f>
        <v>12</v>
      </c>
      <c r="G196" s="66"/>
      <c r="H196" s="62"/>
      <c r="I196" s="67"/>
      <c r="J196" s="68"/>
    </row>
    <row r="197" spans="1:10" s="1" customFormat="1" ht="15" customHeight="1">
      <c r="A197" s="45">
        <v>128</v>
      </c>
      <c r="B197" s="46" t="s">
        <v>272</v>
      </c>
      <c r="C197" s="55" t="s">
        <v>273</v>
      </c>
      <c r="D197" s="48" t="s">
        <v>17</v>
      </c>
      <c r="E197" s="48">
        <v>1</v>
      </c>
      <c r="F197" s="74">
        <f>E197*C$9+2</f>
        <v>12</v>
      </c>
      <c r="G197" s="66"/>
      <c r="H197" s="62"/>
      <c r="I197" s="67"/>
      <c r="J197" s="68"/>
    </row>
    <row r="198" spans="1:10" s="1" customFormat="1" ht="15" customHeight="1">
      <c r="A198" s="45">
        <v>129</v>
      </c>
      <c r="B198" s="46" t="s">
        <v>267</v>
      </c>
      <c r="C198" s="55" t="s">
        <v>263</v>
      </c>
      <c r="D198" s="48" t="s">
        <v>17</v>
      </c>
      <c r="E198" s="48">
        <v>3</v>
      </c>
      <c r="F198" s="74">
        <v>3</v>
      </c>
      <c r="G198" s="66"/>
      <c r="H198" s="62"/>
      <c r="I198" s="67"/>
      <c r="J198" s="68"/>
    </row>
    <row r="199" spans="1:10" s="1" customFormat="1" ht="15" customHeight="1">
      <c r="A199" s="45">
        <v>130</v>
      </c>
      <c r="B199" s="46" t="s">
        <v>266</v>
      </c>
      <c r="C199" s="55" t="s">
        <v>263</v>
      </c>
      <c r="D199" s="48" t="s">
        <v>17</v>
      </c>
      <c r="E199" s="48">
        <v>3</v>
      </c>
      <c r="F199" s="74">
        <v>3</v>
      </c>
      <c r="G199" s="66"/>
      <c r="H199" s="62"/>
      <c r="I199" s="67"/>
      <c r="J199" s="68"/>
    </row>
    <row r="200" spans="1:10" s="1" customFormat="1" ht="15" customHeight="1">
      <c r="A200" s="45">
        <v>131</v>
      </c>
      <c r="B200" s="46" t="s">
        <v>265</v>
      </c>
      <c r="C200" s="55" t="s">
        <v>263</v>
      </c>
      <c r="D200" s="48" t="s">
        <v>271</v>
      </c>
      <c r="E200" s="48">
        <v>2</v>
      </c>
      <c r="F200" s="74">
        <v>2</v>
      </c>
      <c r="G200" s="66"/>
      <c r="H200" s="62"/>
      <c r="I200" s="67"/>
      <c r="J200" s="68"/>
    </row>
    <row r="201" spans="1:10" s="1" customFormat="1" ht="15" customHeight="1">
      <c r="A201" s="45">
        <v>132</v>
      </c>
      <c r="B201" s="46" t="s">
        <v>264</v>
      </c>
      <c r="C201" s="55" t="s">
        <v>263</v>
      </c>
      <c r="D201" s="48" t="s">
        <v>17</v>
      </c>
      <c r="E201" s="48">
        <v>3</v>
      </c>
      <c r="F201" s="74">
        <v>3</v>
      </c>
      <c r="G201" s="66"/>
      <c r="H201" s="62"/>
      <c r="I201" s="67"/>
      <c r="J201" s="68"/>
    </row>
    <row r="202" spans="1:10" s="1" customFormat="1" ht="15" customHeight="1">
      <c r="A202" s="45">
        <v>133</v>
      </c>
      <c r="B202" s="46" t="s">
        <v>262</v>
      </c>
      <c r="C202" s="55" t="s">
        <v>263</v>
      </c>
      <c r="D202" s="48" t="s">
        <v>17</v>
      </c>
      <c r="E202" s="48">
        <v>3</v>
      </c>
      <c r="F202" s="74">
        <v>3</v>
      </c>
      <c r="G202" s="66"/>
      <c r="H202" s="62"/>
      <c r="I202" s="70"/>
      <c r="J202" s="65"/>
    </row>
    <row r="203" spans="1:10" s="1" customFormat="1" ht="15" customHeight="1">
      <c r="A203" s="45">
        <v>134</v>
      </c>
      <c r="B203" s="57" t="s">
        <v>378</v>
      </c>
      <c r="C203" s="55" t="s">
        <v>379</v>
      </c>
      <c r="D203" s="48" t="s">
        <v>17</v>
      </c>
      <c r="E203" s="48">
        <v>1</v>
      </c>
      <c r="F203" s="74">
        <f>E203*C$9+3</f>
        <v>13</v>
      </c>
      <c r="G203" s="66"/>
      <c r="H203" s="62"/>
      <c r="I203" s="70"/>
      <c r="J203" s="65"/>
    </row>
    <row r="204" spans="1:10" s="1" customFormat="1" ht="15" customHeight="1">
      <c r="A204" s="45">
        <v>135</v>
      </c>
      <c r="B204" s="57" t="s">
        <v>380</v>
      </c>
      <c r="C204" s="55" t="s">
        <v>381</v>
      </c>
      <c r="D204" s="48" t="s">
        <v>17</v>
      </c>
      <c r="E204" s="48">
        <v>1</v>
      </c>
      <c r="F204" s="74">
        <f>E204*C$9+3</f>
        <v>13</v>
      </c>
      <c r="G204" s="66"/>
      <c r="H204" s="62"/>
      <c r="I204" s="70"/>
      <c r="J204" s="65"/>
    </row>
    <row r="205" spans="1:10" ht="18" customHeight="1">
      <c r="A205" s="45">
        <v>136</v>
      </c>
      <c r="B205" s="57" t="s">
        <v>382</v>
      </c>
      <c r="C205" s="51" t="s">
        <v>383</v>
      </c>
      <c r="D205" s="48" t="s">
        <v>17</v>
      </c>
      <c r="E205" s="48">
        <v>1</v>
      </c>
      <c r="F205" s="74">
        <f>E205*C$9+3</f>
        <v>13</v>
      </c>
      <c r="G205" s="66"/>
      <c r="H205" s="62"/>
      <c r="I205" s="70"/>
      <c r="J205" s="65"/>
    </row>
    <row r="206" spans="1:10" ht="12.75">
      <c r="A206" s="39" t="s">
        <v>69</v>
      </c>
      <c r="B206" s="39"/>
      <c r="C206" s="39"/>
      <c r="D206" s="39"/>
      <c r="E206" s="39"/>
      <c r="F206" s="39"/>
      <c r="G206" s="39"/>
      <c r="H206" s="39"/>
      <c r="I206" s="39"/>
      <c r="J206" s="39"/>
    </row>
    <row r="207" spans="1:10" s="4" customFormat="1" ht="43.5" customHeight="1">
      <c r="A207" s="20" t="s">
        <v>11</v>
      </c>
      <c r="B207" s="20" t="s">
        <v>12</v>
      </c>
      <c r="C207" s="20" t="s">
        <v>13</v>
      </c>
      <c r="D207" s="20" t="s">
        <v>14</v>
      </c>
      <c r="E207" s="20" t="s">
        <v>15</v>
      </c>
      <c r="F207" s="73" t="s">
        <v>15</v>
      </c>
      <c r="G207" s="62" t="s">
        <v>372</v>
      </c>
      <c r="H207" s="62" t="s">
        <v>373</v>
      </c>
      <c r="I207" s="63" t="s">
        <v>374</v>
      </c>
      <c r="J207" s="64" t="s">
        <v>375</v>
      </c>
    </row>
    <row r="208" spans="1:10" s="4" customFormat="1" ht="15" customHeight="1">
      <c r="A208" s="30" t="s">
        <v>16</v>
      </c>
      <c r="B208" s="31" t="s">
        <v>390</v>
      </c>
      <c r="C208" s="32"/>
      <c r="D208" s="33" t="s">
        <v>70</v>
      </c>
      <c r="E208" s="33">
        <v>1</v>
      </c>
      <c r="F208" s="34">
        <f>C$9</f>
        <v>10</v>
      </c>
      <c r="G208" s="34"/>
      <c r="H208" s="34"/>
      <c r="I208" s="35"/>
      <c r="J208" s="34"/>
    </row>
    <row r="209" spans="1:10" s="4" customFormat="1" ht="15" customHeight="1">
      <c r="A209" s="29"/>
      <c r="B209" s="24"/>
      <c r="C209" s="24"/>
      <c r="D209" s="29"/>
      <c r="E209" s="29"/>
      <c r="F209" s="24"/>
      <c r="G209" s="25"/>
      <c r="H209" s="25"/>
      <c r="I209" s="26"/>
      <c r="J209" s="25"/>
    </row>
    <row r="210" spans="1:10" s="4" customFormat="1" ht="15" customHeight="1">
      <c r="A210" s="40" t="s">
        <v>71</v>
      </c>
      <c r="B210" s="40"/>
      <c r="C210" s="40"/>
      <c r="D210" s="40"/>
      <c r="E210" s="40"/>
      <c r="F210" s="40"/>
      <c r="G210" s="40"/>
      <c r="H210" s="40"/>
      <c r="I210" s="40"/>
      <c r="J210" s="40"/>
    </row>
    <row r="211" spans="1:10" s="5" customFormat="1" ht="12.75" customHeight="1">
      <c r="A211" s="39" t="s">
        <v>10</v>
      </c>
      <c r="B211" s="39"/>
      <c r="C211" s="39"/>
      <c r="D211" s="39"/>
      <c r="E211" s="39"/>
      <c r="F211" s="39"/>
      <c r="G211" s="39"/>
      <c r="H211" s="39"/>
      <c r="I211" s="39"/>
      <c r="J211" s="39"/>
    </row>
    <row r="212" spans="1:10" s="5" customFormat="1" ht="15" customHeight="1">
      <c r="A212" s="20" t="s">
        <v>11</v>
      </c>
      <c r="B212" s="20" t="s">
        <v>12</v>
      </c>
      <c r="C212" s="20" t="s">
        <v>13</v>
      </c>
      <c r="D212" s="20" t="s">
        <v>14</v>
      </c>
      <c r="E212" s="20" t="s">
        <v>15</v>
      </c>
      <c r="F212" s="73" t="s">
        <v>15</v>
      </c>
      <c r="G212" s="62" t="s">
        <v>372</v>
      </c>
      <c r="H212" s="62" t="s">
        <v>373</v>
      </c>
      <c r="I212" s="63" t="s">
        <v>374</v>
      </c>
      <c r="J212" s="64" t="s">
        <v>375</v>
      </c>
    </row>
    <row r="213" spans="1:10" s="5" customFormat="1" ht="15" customHeight="1">
      <c r="A213" s="45">
        <v>1</v>
      </c>
      <c r="B213" s="46" t="s">
        <v>72</v>
      </c>
      <c r="C213" s="50"/>
      <c r="D213" s="48" t="s">
        <v>17</v>
      </c>
      <c r="E213" s="48">
        <v>5</v>
      </c>
      <c r="F213" s="65">
        <v>5</v>
      </c>
      <c r="G213" s="66"/>
      <c r="H213" s="62"/>
      <c r="I213" s="67"/>
      <c r="J213" s="68"/>
    </row>
    <row r="214" spans="1:10" s="5" customFormat="1" ht="15" customHeight="1">
      <c r="A214" s="45">
        <v>2</v>
      </c>
      <c r="B214" s="46" t="s">
        <v>73</v>
      </c>
      <c r="C214" s="50"/>
      <c r="D214" s="48" t="s">
        <v>17</v>
      </c>
      <c r="E214" s="48">
        <v>20</v>
      </c>
      <c r="F214" s="65">
        <v>20</v>
      </c>
      <c r="G214" s="66"/>
      <c r="H214" s="62"/>
      <c r="I214" s="67"/>
      <c r="J214" s="68"/>
    </row>
    <row r="215" spans="1:10" s="2" customFormat="1" ht="15" customHeight="1">
      <c r="A215" s="45">
        <v>3</v>
      </c>
      <c r="B215" s="46" t="s">
        <v>166</v>
      </c>
      <c r="C215" s="51" t="s">
        <v>165</v>
      </c>
      <c r="D215" s="48" t="s">
        <v>17</v>
      </c>
      <c r="E215" s="48">
        <v>1</v>
      </c>
      <c r="F215" s="65">
        <v>2</v>
      </c>
      <c r="G215" s="66"/>
      <c r="H215" s="62"/>
      <c r="I215" s="67"/>
      <c r="J215" s="68"/>
    </row>
    <row r="216" spans="1:10" s="2" customFormat="1" ht="15" customHeight="1">
      <c r="A216" s="45">
        <v>4</v>
      </c>
      <c r="B216" s="46" t="s">
        <v>74</v>
      </c>
      <c r="C216" s="50"/>
      <c r="D216" s="48" t="s">
        <v>17</v>
      </c>
      <c r="E216" s="48">
        <v>2</v>
      </c>
      <c r="F216" s="65">
        <v>2</v>
      </c>
      <c r="G216" s="66"/>
      <c r="H216" s="62"/>
      <c r="I216" s="70"/>
      <c r="J216" s="65"/>
    </row>
    <row r="217" spans="1:10" s="2" customFormat="1" ht="15" customHeight="1">
      <c r="A217" s="45">
        <v>5</v>
      </c>
      <c r="B217" s="46" t="s">
        <v>75</v>
      </c>
      <c r="C217" s="50"/>
      <c r="D217" s="48" t="s">
        <v>17</v>
      </c>
      <c r="E217" s="48">
        <v>1</v>
      </c>
      <c r="F217" s="65">
        <v>1</v>
      </c>
      <c r="G217" s="66"/>
      <c r="H217" s="62"/>
      <c r="I217" s="70"/>
      <c r="J217" s="65"/>
    </row>
    <row r="218" spans="1:10" ht="15" customHeight="1">
      <c r="A218" s="45">
        <v>6</v>
      </c>
      <c r="B218" s="46" t="s">
        <v>76</v>
      </c>
      <c r="C218" s="50"/>
      <c r="D218" s="48" t="s">
        <v>17</v>
      </c>
      <c r="E218" s="48">
        <v>2</v>
      </c>
      <c r="F218" s="65">
        <v>2</v>
      </c>
      <c r="G218" s="66"/>
      <c r="H218" s="62"/>
      <c r="I218" s="70"/>
      <c r="J218" s="65"/>
    </row>
    <row r="219" spans="1:10" s="2" customFormat="1" ht="18.75" customHeight="1">
      <c r="A219" s="45">
        <v>7</v>
      </c>
      <c r="B219" s="52" t="s">
        <v>311</v>
      </c>
      <c r="C219" s="50" t="s">
        <v>312</v>
      </c>
      <c r="D219" s="48" t="s">
        <v>17</v>
      </c>
      <c r="E219" s="48">
        <v>2</v>
      </c>
      <c r="F219" s="65">
        <v>2</v>
      </c>
      <c r="G219" s="66"/>
      <c r="H219" s="62"/>
      <c r="I219" s="70"/>
      <c r="J219" s="65"/>
    </row>
    <row r="220" spans="1:10" s="2" customFormat="1" ht="18.75" customHeight="1">
      <c r="A220" s="45">
        <v>8</v>
      </c>
      <c r="B220" s="49" t="s">
        <v>255</v>
      </c>
      <c r="C220" s="51" t="s">
        <v>254</v>
      </c>
      <c r="D220" s="48" t="s">
        <v>17</v>
      </c>
      <c r="E220" s="48">
        <v>1</v>
      </c>
      <c r="F220" s="65">
        <v>1</v>
      </c>
      <c r="G220" s="66"/>
      <c r="H220" s="62"/>
      <c r="I220" s="67"/>
      <c r="J220" s="68"/>
    </row>
    <row r="221" spans="1:10" s="2" customFormat="1" ht="15" customHeight="1">
      <c r="A221" s="45">
        <v>9</v>
      </c>
      <c r="B221" s="49" t="s">
        <v>257</v>
      </c>
      <c r="C221" s="51" t="s">
        <v>256</v>
      </c>
      <c r="D221" s="48" t="s">
        <v>17</v>
      </c>
      <c r="E221" s="48">
        <v>1</v>
      </c>
      <c r="F221" s="65">
        <v>1</v>
      </c>
      <c r="G221" s="66"/>
      <c r="H221" s="62"/>
      <c r="I221" s="67"/>
      <c r="J221" s="68"/>
    </row>
    <row r="222" spans="1:10" ht="15" customHeight="1">
      <c r="A222" s="45">
        <v>10</v>
      </c>
      <c r="B222" s="49" t="s">
        <v>252</v>
      </c>
      <c r="C222" s="51" t="s">
        <v>253</v>
      </c>
      <c r="D222" s="48" t="s">
        <v>17</v>
      </c>
      <c r="E222" s="48">
        <v>1</v>
      </c>
      <c r="F222" s="65">
        <v>1</v>
      </c>
      <c r="G222" s="66"/>
      <c r="H222" s="62"/>
      <c r="I222" s="67"/>
      <c r="J222" s="68"/>
    </row>
    <row r="223" spans="1:10" ht="15" customHeight="1">
      <c r="A223" s="45">
        <v>11</v>
      </c>
      <c r="B223" s="45" t="s">
        <v>371</v>
      </c>
      <c r="C223" s="53"/>
      <c r="D223" s="48" t="s">
        <v>17</v>
      </c>
      <c r="E223" s="48">
        <v>1</v>
      </c>
      <c r="F223" s="65">
        <v>1</v>
      </c>
      <c r="G223" s="66"/>
      <c r="H223" s="62"/>
      <c r="I223" s="70"/>
      <c r="J223" s="65"/>
    </row>
    <row r="224" spans="1:10" ht="15" customHeight="1">
      <c r="A224" s="45">
        <v>12</v>
      </c>
      <c r="B224" s="45" t="s">
        <v>370</v>
      </c>
      <c r="C224" s="54"/>
      <c r="D224" s="48" t="s">
        <v>17</v>
      </c>
      <c r="E224" s="48">
        <v>1</v>
      </c>
      <c r="F224" s="65">
        <v>1</v>
      </c>
      <c r="G224" s="66"/>
      <c r="H224" s="62"/>
      <c r="I224" s="70"/>
      <c r="J224" s="65"/>
    </row>
    <row r="225" spans="1:10" ht="15" customHeight="1">
      <c r="A225" s="45">
        <v>13</v>
      </c>
      <c r="B225" s="45" t="s">
        <v>47</v>
      </c>
      <c r="C225" s="53" t="s">
        <v>48</v>
      </c>
      <c r="D225" s="48" t="s">
        <v>17</v>
      </c>
      <c r="E225" s="48">
        <v>1</v>
      </c>
      <c r="F225" s="65">
        <v>1</v>
      </c>
      <c r="G225" s="66"/>
      <c r="H225" s="62"/>
      <c r="I225" s="70"/>
      <c r="J225" s="65"/>
    </row>
    <row r="226" spans="1:10" s="2" customFormat="1" ht="15" customHeight="1">
      <c r="A226" s="45">
        <v>14</v>
      </c>
      <c r="B226" s="45" t="s">
        <v>169</v>
      </c>
      <c r="C226" s="53" t="s">
        <v>168</v>
      </c>
      <c r="D226" s="48" t="s">
        <v>17</v>
      </c>
      <c r="E226" s="48">
        <v>1</v>
      </c>
      <c r="F226" s="65">
        <v>1</v>
      </c>
      <c r="G226" s="66"/>
      <c r="H226" s="62"/>
      <c r="I226" s="70"/>
      <c r="J226" s="65"/>
    </row>
    <row r="227" spans="1:10" s="2" customFormat="1" ht="15" customHeight="1">
      <c r="A227" s="45">
        <v>15</v>
      </c>
      <c r="B227" s="45" t="s">
        <v>49</v>
      </c>
      <c r="C227" s="53" t="s">
        <v>50</v>
      </c>
      <c r="D227" s="48" t="s">
        <v>17</v>
      </c>
      <c r="E227" s="48">
        <v>1</v>
      </c>
      <c r="F227" s="65">
        <v>1</v>
      </c>
      <c r="G227" s="66"/>
      <c r="H227" s="62"/>
      <c r="I227" s="70"/>
      <c r="J227" s="65"/>
    </row>
    <row r="228" spans="1:10" s="2" customFormat="1" ht="15" customHeight="1">
      <c r="A228" s="45">
        <v>16</v>
      </c>
      <c r="B228" s="45" t="s">
        <v>51</v>
      </c>
      <c r="C228" s="53" t="s">
        <v>52</v>
      </c>
      <c r="D228" s="48" t="s">
        <v>17</v>
      </c>
      <c r="E228" s="48">
        <v>1</v>
      </c>
      <c r="F228" s="65">
        <v>1</v>
      </c>
      <c r="G228" s="66"/>
      <c r="H228" s="62"/>
      <c r="I228" s="70"/>
      <c r="J228" s="65"/>
    </row>
    <row r="229" spans="1:10" s="2" customFormat="1" ht="15" customHeight="1">
      <c r="A229" s="45">
        <v>17</v>
      </c>
      <c r="B229" s="45" t="s">
        <v>53</v>
      </c>
      <c r="C229" s="53" t="s">
        <v>54</v>
      </c>
      <c r="D229" s="48" t="s">
        <v>55</v>
      </c>
      <c r="E229" s="48">
        <v>0.5</v>
      </c>
      <c r="F229" s="65">
        <v>0.5</v>
      </c>
      <c r="G229" s="66"/>
      <c r="H229" s="62"/>
      <c r="I229" s="70"/>
      <c r="J229" s="65"/>
    </row>
    <row r="230" spans="1:10" s="2" customFormat="1" ht="15" customHeight="1">
      <c r="A230" s="45">
        <v>18</v>
      </c>
      <c r="B230" s="45" t="s">
        <v>56</v>
      </c>
      <c r="C230" s="45"/>
      <c r="D230" s="48" t="s">
        <v>17</v>
      </c>
      <c r="E230" s="48">
        <v>5</v>
      </c>
      <c r="F230" s="65">
        <v>5</v>
      </c>
      <c r="G230" s="66"/>
      <c r="H230" s="62"/>
      <c r="I230" s="70"/>
      <c r="J230" s="65"/>
    </row>
    <row r="231" spans="1:10" s="5" customFormat="1" ht="15" customHeight="1">
      <c r="A231" s="45">
        <v>19</v>
      </c>
      <c r="B231" s="49" t="s">
        <v>149</v>
      </c>
      <c r="C231" s="50" t="s">
        <v>31</v>
      </c>
      <c r="D231" s="48" t="s">
        <v>17</v>
      </c>
      <c r="E231" s="48">
        <v>1</v>
      </c>
      <c r="F231" s="65">
        <v>1</v>
      </c>
      <c r="G231" s="66"/>
      <c r="H231" s="62"/>
      <c r="I231" s="70"/>
      <c r="J231" s="65"/>
    </row>
    <row r="232" spans="1:10" s="5" customFormat="1" ht="15" customHeight="1">
      <c r="A232" s="45">
        <v>20</v>
      </c>
      <c r="B232" s="49" t="s">
        <v>150</v>
      </c>
      <c r="C232" s="50" t="s">
        <v>32</v>
      </c>
      <c r="D232" s="48" t="s">
        <v>17</v>
      </c>
      <c r="E232" s="48">
        <v>1</v>
      </c>
      <c r="F232" s="65">
        <v>1</v>
      </c>
      <c r="G232" s="66"/>
      <c r="H232" s="62"/>
      <c r="I232" s="67"/>
      <c r="J232" s="68"/>
    </row>
    <row r="233" spans="1:10" s="2" customFormat="1" ht="15" customHeight="1">
      <c r="A233" s="45">
        <v>21</v>
      </c>
      <c r="B233" s="49" t="s">
        <v>161</v>
      </c>
      <c r="C233" s="51" t="s">
        <v>162</v>
      </c>
      <c r="D233" s="48" t="s">
        <v>17</v>
      </c>
      <c r="E233" s="48">
        <v>1</v>
      </c>
      <c r="F233" s="65">
        <v>1</v>
      </c>
      <c r="G233" s="66"/>
      <c r="H233" s="62"/>
      <c r="I233" s="67"/>
      <c r="J233" s="68"/>
    </row>
    <row r="234" spans="1:10" s="2" customFormat="1" ht="15" customHeight="1">
      <c r="A234" s="45">
        <v>22</v>
      </c>
      <c r="B234" s="49" t="s">
        <v>163</v>
      </c>
      <c r="C234" s="51" t="s">
        <v>164</v>
      </c>
      <c r="D234" s="48" t="s">
        <v>17</v>
      </c>
      <c r="E234" s="48">
        <v>1</v>
      </c>
      <c r="F234" s="65">
        <v>1</v>
      </c>
      <c r="G234" s="66"/>
      <c r="H234" s="62"/>
      <c r="I234" s="67"/>
      <c r="J234" s="68"/>
    </row>
    <row r="235" spans="1:10" ht="15" customHeight="1">
      <c r="A235" s="45">
        <v>23</v>
      </c>
      <c r="B235" s="49" t="s">
        <v>251</v>
      </c>
      <c r="C235" s="51" t="s">
        <v>250</v>
      </c>
      <c r="D235" s="48" t="s">
        <v>17</v>
      </c>
      <c r="E235" s="48">
        <v>1</v>
      </c>
      <c r="F235" s="65">
        <v>1</v>
      </c>
      <c r="G235" s="66"/>
      <c r="H235" s="62"/>
      <c r="I235" s="67"/>
      <c r="J235" s="68"/>
    </row>
    <row r="236" spans="1:10" ht="15" customHeight="1">
      <c r="A236" s="45">
        <v>24</v>
      </c>
      <c r="B236" s="49" t="s">
        <v>104</v>
      </c>
      <c r="C236" s="51" t="s">
        <v>105</v>
      </c>
      <c r="D236" s="48" t="s">
        <v>17</v>
      </c>
      <c r="E236" s="48">
        <v>1</v>
      </c>
      <c r="F236" s="65">
        <v>1</v>
      </c>
      <c r="G236" s="66"/>
      <c r="H236" s="62"/>
      <c r="I236" s="67"/>
      <c r="J236" s="68"/>
    </row>
    <row r="237" spans="1:10" ht="15" customHeight="1">
      <c r="A237" s="45">
        <v>25</v>
      </c>
      <c r="B237" s="49" t="s">
        <v>151</v>
      </c>
      <c r="C237" s="50" t="s">
        <v>152</v>
      </c>
      <c r="D237" s="48" t="s">
        <v>17</v>
      </c>
      <c r="E237" s="48">
        <v>1</v>
      </c>
      <c r="F237" s="65">
        <v>1</v>
      </c>
      <c r="G237" s="66"/>
      <c r="H237" s="62"/>
      <c r="I237" s="67"/>
      <c r="J237" s="68"/>
    </row>
    <row r="238" spans="1:10" s="2" customFormat="1" ht="15" customHeight="1">
      <c r="A238" s="45">
        <v>26</v>
      </c>
      <c r="B238" s="49" t="s">
        <v>153</v>
      </c>
      <c r="C238" s="50" t="s">
        <v>154</v>
      </c>
      <c r="D238" s="48" t="s">
        <v>17</v>
      </c>
      <c r="E238" s="48">
        <v>1</v>
      </c>
      <c r="F238" s="65">
        <v>1</v>
      </c>
      <c r="G238" s="66"/>
      <c r="H238" s="62"/>
      <c r="I238" s="67"/>
      <c r="J238" s="68"/>
    </row>
    <row r="239" spans="1:10" s="2" customFormat="1" ht="15" customHeight="1">
      <c r="A239" s="45"/>
      <c r="B239" s="49" t="s">
        <v>237</v>
      </c>
      <c r="C239" s="51" t="s">
        <v>243</v>
      </c>
      <c r="D239" s="48" t="s">
        <v>17</v>
      </c>
      <c r="E239" s="48">
        <v>1</v>
      </c>
      <c r="F239" s="65">
        <v>1</v>
      </c>
      <c r="G239" s="66"/>
      <c r="H239" s="62"/>
      <c r="I239" s="67"/>
      <c r="J239" s="68"/>
    </row>
    <row r="240" spans="1:10" s="2" customFormat="1" ht="15" customHeight="1">
      <c r="A240" s="45"/>
      <c r="B240" s="49" t="s">
        <v>238</v>
      </c>
      <c r="C240" s="51" t="s">
        <v>244</v>
      </c>
      <c r="D240" s="48" t="s">
        <v>17</v>
      </c>
      <c r="E240" s="48">
        <v>1</v>
      </c>
      <c r="F240" s="65">
        <v>1</v>
      </c>
      <c r="G240" s="66"/>
      <c r="H240" s="62"/>
      <c r="I240" s="67"/>
      <c r="J240" s="68"/>
    </row>
    <row r="241" spans="1:10" ht="15" customHeight="1">
      <c r="A241" s="45">
        <v>27</v>
      </c>
      <c r="B241" s="46" t="s">
        <v>157</v>
      </c>
      <c r="C241" s="55" t="s">
        <v>103</v>
      </c>
      <c r="D241" s="48" t="s">
        <v>17</v>
      </c>
      <c r="E241" s="48">
        <v>1</v>
      </c>
      <c r="F241" s="65">
        <v>1</v>
      </c>
      <c r="G241" s="66"/>
      <c r="H241" s="62"/>
      <c r="I241" s="70"/>
      <c r="J241" s="65"/>
    </row>
    <row r="242" spans="1:10" ht="15" customHeight="1">
      <c r="A242" s="45">
        <v>28</v>
      </c>
      <c r="B242" s="46" t="s">
        <v>158</v>
      </c>
      <c r="C242" s="55" t="s">
        <v>103</v>
      </c>
      <c r="D242" s="48" t="s">
        <v>17</v>
      </c>
      <c r="E242" s="48">
        <v>1</v>
      </c>
      <c r="F242" s="65">
        <v>1</v>
      </c>
      <c r="G242" s="66"/>
      <c r="H242" s="62"/>
      <c r="I242" s="70"/>
      <c r="J242" s="65"/>
    </row>
    <row r="243" spans="1:10" ht="15" customHeight="1">
      <c r="A243" s="45">
        <v>29</v>
      </c>
      <c r="B243" s="46" t="s">
        <v>159</v>
      </c>
      <c r="C243" s="55" t="s">
        <v>103</v>
      </c>
      <c r="D243" s="48" t="s">
        <v>17</v>
      </c>
      <c r="E243" s="48">
        <v>1</v>
      </c>
      <c r="F243" s="65">
        <v>1</v>
      </c>
      <c r="G243" s="66"/>
      <c r="H243" s="62"/>
      <c r="I243" s="70"/>
      <c r="J243" s="65"/>
    </row>
    <row r="244" spans="1:10" ht="15" customHeight="1">
      <c r="A244" s="45">
        <v>30</v>
      </c>
      <c r="B244" s="46" t="s">
        <v>160</v>
      </c>
      <c r="C244" s="55" t="s">
        <v>103</v>
      </c>
      <c r="D244" s="48" t="s">
        <v>17</v>
      </c>
      <c r="E244" s="48">
        <v>1</v>
      </c>
      <c r="F244" s="65">
        <f>C$9</f>
        <v>10</v>
      </c>
      <c r="G244" s="66"/>
      <c r="H244" s="62"/>
      <c r="I244" s="70"/>
      <c r="J244" s="65"/>
    </row>
    <row r="245" spans="1:10" ht="15" customHeight="1">
      <c r="A245" s="28"/>
      <c r="B245" s="28"/>
      <c r="C245" s="28"/>
      <c r="D245" s="28"/>
      <c r="E245" s="28"/>
      <c r="F245" s="28"/>
      <c r="G245" s="28"/>
      <c r="H245" s="28"/>
      <c r="I245" s="28"/>
      <c r="J245" s="28"/>
    </row>
    <row r="246" spans="1:10" ht="12.75" customHeight="1">
      <c r="A246" s="40" t="s">
        <v>77</v>
      </c>
      <c r="B246" s="40"/>
      <c r="C246" s="40"/>
      <c r="D246" s="40"/>
      <c r="E246" s="40"/>
      <c r="F246" s="41" t="s">
        <v>376</v>
      </c>
      <c r="G246" s="41"/>
      <c r="H246" s="41"/>
      <c r="I246" s="41"/>
      <c r="J246" s="41"/>
    </row>
    <row r="247" spans="1:10" ht="12.75" customHeight="1">
      <c r="A247" s="39" t="s">
        <v>78</v>
      </c>
      <c r="B247" s="39"/>
      <c r="C247" s="39"/>
      <c r="D247" s="39"/>
      <c r="E247" s="39"/>
      <c r="F247" s="39"/>
      <c r="G247" s="39"/>
      <c r="H247" s="39"/>
      <c r="I247" s="39"/>
      <c r="J247" s="39"/>
    </row>
    <row r="248" spans="1:10" s="2" customFormat="1" ht="15" customHeight="1">
      <c r="A248" s="20" t="s">
        <v>11</v>
      </c>
      <c r="B248" s="20" t="s">
        <v>12</v>
      </c>
      <c r="C248" s="20" t="s">
        <v>13</v>
      </c>
      <c r="D248" s="20" t="s">
        <v>14</v>
      </c>
      <c r="E248" s="20" t="s">
        <v>15</v>
      </c>
      <c r="F248" s="73" t="s">
        <v>15</v>
      </c>
      <c r="G248" s="62" t="s">
        <v>372</v>
      </c>
      <c r="H248" s="62" t="s">
        <v>373</v>
      </c>
      <c r="I248" s="63" t="s">
        <v>374</v>
      </c>
      <c r="J248" s="64" t="s">
        <v>375</v>
      </c>
    </row>
    <row r="249" spans="1:10" s="2" customFormat="1" ht="15" customHeight="1">
      <c r="A249" s="45">
        <v>1</v>
      </c>
      <c r="B249" s="45" t="s">
        <v>79</v>
      </c>
      <c r="C249" s="47" t="s">
        <v>391</v>
      </c>
      <c r="D249" s="48" t="s">
        <v>17</v>
      </c>
      <c r="E249" s="48">
        <v>1</v>
      </c>
      <c r="F249" s="65">
        <v>1</v>
      </c>
      <c r="G249" s="66"/>
      <c r="H249" s="62"/>
      <c r="I249" s="70"/>
      <c r="J249" s="65"/>
    </row>
    <row r="250" spans="1:10" s="2" customFormat="1" ht="15" customHeight="1">
      <c r="A250" s="45">
        <v>2</v>
      </c>
      <c r="B250" s="49" t="s">
        <v>88</v>
      </c>
      <c r="C250" s="47" t="s">
        <v>391</v>
      </c>
      <c r="D250" s="48" t="s">
        <v>17</v>
      </c>
      <c r="E250" s="48">
        <v>20</v>
      </c>
      <c r="F250" s="65">
        <v>20</v>
      </c>
      <c r="G250" s="66"/>
      <c r="H250" s="62"/>
      <c r="I250" s="70"/>
      <c r="J250" s="65"/>
    </row>
    <row r="251" spans="1:10" s="2" customFormat="1" ht="15" customHeight="1">
      <c r="A251" s="45">
        <v>3</v>
      </c>
      <c r="B251" s="49" t="s">
        <v>80</v>
      </c>
      <c r="C251" s="47" t="s">
        <v>391</v>
      </c>
      <c r="D251" s="48" t="s">
        <v>17</v>
      </c>
      <c r="E251" s="48">
        <v>12</v>
      </c>
      <c r="F251" s="65">
        <v>12</v>
      </c>
      <c r="G251" s="66"/>
      <c r="H251" s="62"/>
      <c r="I251" s="70"/>
      <c r="J251" s="65"/>
    </row>
    <row r="252" spans="1:10" s="2" customFormat="1" ht="13.5" customHeight="1">
      <c r="A252" s="45">
        <v>4</v>
      </c>
      <c r="B252" s="49" t="s">
        <v>81</v>
      </c>
      <c r="C252" s="47" t="s">
        <v>391</v>
      </c>
      <c r="D252" s="48" t="s">
        <v>17</v>
      </c>
      <c r="E252" s="48">
        <v>1</v>
      </c>
      <c r="F252" s="65">
        <v>1</v>
      </c>
      <c r="G252" s="66"/>
      <c r="H252" s="62"/>
      <c r="I252" s="70"/>
      <c r="J252" s="65"/>
    </row>
    <row r="253" spans="1:10" ht="15" customHeight="1">
      <c r="A253" s="45">
        <v>5</v>
      </c>
      <c r="B253" s="49" t="s">
        <v>82</v>
      </c>
      <c r="C253" s="47" t="s">
        <v>391</v>
      </c>
      <c r="D253" s="48" t="s">
        <v>17</v>
      </c>
      <c r="E253" s="48">
        <v>1</v>
      </c>
      <c r="F253" s="65">
        <v>1</v>
      </c>
      <c r="G253" s="66"/>
      <c r="H253" s="62"/>
      <c r="I253" s="70"/>
      <c r="J253" s="65"/>
    </row>
    <row r="254" spans="1:10" ht="15" customHeight="1">
      <c r="A254" s="45">
        <v>6</v>
      </c>
      <c r="B254" s="49" t="s">
        <v>83</v>
      </c>
      <c r="C254" s="47" t="s">
        <v>391</v>
      </c>
      <c r="D254" s="48" t="s">
        <v>17</v>
      </c>
      <c r="E254" s="48">
        <v>1</v>
      </c>
      <c r="F254" s="65">
        <v>1</v>
      </c>
      <c r="G254" s="66"/>
      <c r="H254" s="62"/>
      <c r="I254" s="70"/>
      <c r="J254" s="65"/>
    </row>
    <row r="255" spans="1:10" ht="18" customHeight="1">
      <c r="A255" s="45">
        <v>7</v>
      </c>
      <c r="B255" s="49" t="s">
        <v>84</v>
      </c>
      <c r="C255" s="47" t="s">
        <v>391</v>
      </c>
      <c r="D255" s="48" t="s">
        <v>17</v>
      </c>
      <c r="E255" s="48">
        <v>1</v>
      </c>
      <c r="F255" s="65">
        <v>1</v>
      </c>
      <c r="G255" s="66"/>
      <c r="H255" s="62"/>
      <c r="I255" s="67"/>
      <c r="J255" s="68"/>
    </row>
    <row r="256" spans="1:10" ht="18" customHeight="1">
      <c r="A256" s="45">
        <v>8</v>
      </c>
      <c r="B256" s="49" t="s">
        <v>85</v>
      </c>
      <c r="C256" s="47" t="s">
        <v>391</v>
      </c>
      <c r="D256" s="48" t="s">
        <v>17</v>
      </c>
      <c r="E256" s="48">
        <v>1</v>
      </c>
      <c r="F256" s="65">
        <v>1</v>
      </c>
      <c r="G256" s="66"/>
      <c r="H256" s="62"/>
      <c r="I256" s="67"/>
      <c r="J256" s="68"/>
    </row>
    <row r="257" spans="1:10" s="2" customFormat="1" ht="18" customHeight="1">
      <c r="A257" s="45">
        <v>9</v>
      </c>
      <c r="B257" s="49" t="s">
        <v>86</v>
      </c>
      <c r="C257" s="47" t="s">
        <v>391</v>
      </c>
      <c r="D257" s="48" t="s">
        <v>17</v>
      </c>
      <c r="E257" s="48">
        <v>1</v>
      </c>
      <c r="F257" s="65">
        <v>1</v>
      </c>
      <c r="G257" s="66"/>
      <c r="H257" s="62"/>
      <c r="I257" s="67"/>
      <c r="J257" s="68"/>
    </row>
    <row r="258" spans="1:10" s="2" customFormat="1" ht="18" customHeight="1">
      <c r="A258" s="45">
        <v>10</v>
      </c>
      <c r="B258" s="49" t="s">
        <v>258</v>
      </c>
      <c r="C258" s="47" t="s">
        <v>391</v>
      </c>
      <c r="D258" s="48" t="s">
        <v>17</v>
      </c>
      <c r="E258" s="48">
        <v>1</v>
      </c>
      <c r="F258" s="65">
        <v>1</v>
      </c>
      <c r="G258" s="66"/>
      <c r="H258" s="62"/>
      <c r="I258" s="67"/>
      <c r="J258" s="68"/>
    </row>
    <row r="259" spans="1:10" s="2" customFormat="1" ht="15" customHeight="1">
      <c r="A259" s="28"/>
      <c r="B259" s="28"/>
      <c r="C259" s="28"/>
      <c r="D259" s="28"/>
      <c r="E259" s="28"/>
      <c r="F259" s="28"/>
      <c r="G259" s="28"/>
      <c r="H259" s="28"/>
      <c r="I259" s="28"/>
      <c r="J259" s="28"/>
    </row>
    <row r="260" spans="1:10" s="2" customFormat="1" ht="15" customHeight="1">
      <c r="A260" s="41" t="s">
        <v>87</v>
      </c>
      <c r="B260" s="41"/>
      <c r="C260" s="41"/>
      <c r="D260" s="41"/>
      <c r="E260" s="41"/>
      <c r="F260" s="36" t="s">
        <v>376</v>
      </c>
      <c r="G260" s="37"/>
      <c r="H260" s="37"/>
      <c r="I260" s="37"/>
      <c r="J260" s="38"/>
    </row>
    <row r="261" spans="1:10" s="2" customFormat="1" ht="15" customHeight="1">
      <c r="A261" s="39" t="s">
        <v>78</v>
      </c>
      <c r="B261" s="39"/>
      <c r="C261" s="39"/>
      <c r="D261" s="39"/>
      <c r="E261" s="39"/>
      <c r="F261" s="39"/>
      <c r="G261" s="39"/>
      <c r="H261" s="39"/>
      <c r="I261" s="39"/>
      <c r="J261" s="39"/>
    </row>
    <row r="262" spans="1:10" s="2" customFormat="1" ht="15" customHeight="1">
      <c r="A262" s="20" t="s">
        <v>11</v>
      </c>
      <c r="B262" s="20" t="s">
        <v>12</v>
      </c>
      <c r="C262" s="20" t="s">
        <v>13</v>
      </c>
      <c r="D262" s="20" t="s">
        <v>14</v>
      </c>
      <c r="E262" s="20" t="s">
        <v>15</v>
      </c>
      <c r="F262" s="73" t="s">
        <v>15</v>
      </c>
      <c r="G262" s="62" t="s">
        <v>372</v>
      </c>
      <c r="H262" s="62" t="s">
        <v>373</v>
      </c>
      <c r="I262" s="63" t="s">
        <v>374</v>
      </c>
      <c r="J262" s="64" t="s">
        <v>375</v>
      </c>
    </row>
    <row r="263" spans="1:10" s="2" customFormat="1" ht="15" customHeight="1">
      <c r="A263" s="49" t="s">
        <v>16</v>
      </c>
      <c r="B263" s="49" t="s">
        <v>80</v>
      </c>
      <c r="C263" s="47" t="s">
        <v>391</v>
      </c>
      <c r="D263" s="48" t="s">
        <v>17</v>
      </c>
      <c r="E263" s="48">
        <v>1</v>
      </c>
      <c r="F263" s="65">
        <v>1</v>
      </c>
      <c r="G263" s="66"/>
      <c r="H263" s="62"/>
      <c r="I263" s="70"/>
      <c r="J263" s="65"/>
    </row>
    <row r="264" spans="1:10" s="2" customFormat="1" ht="15" customHeight="1">
      <c r="A264" s="49" t="s">
        <v>18</v>
      </c>
      <c r="B264" s="49" t="s">
        <v>88</v>
      </c>
      <c r="C264" s="47" t="s">
        <v>391</v>
      </c>
      <c r="D264" s="48" t="s">
        <v>17</v>
      </c>
      <c r="E264" s="48">
        <v>2</v>
      </c>
      <c r="F264" s="65">
        <v>2</v>
      </c>
      <c r="G264" s="66"/>
      <c r="H264" s="62"/>
      <c r="I264" s="70"/>
      <c r="J264" s="65"/>
    </row>
    <row r="265" spans="1:10" s="2" customFormat="1" ht="15" customHeight="1">
      <c r="A265" s="45" t="s">
        <v>21</v>
      </c>
      <c r="B265" s="49" t="s">
        <v>89</v>
      </c>
      <c r="C265" s="47" t="s">
        <v>391</v>
      </c>
      <c r="D265" s="48" t="s">
        <v>17</v>
      </c>
      <c r="E265" s="48">
        <v>2</v>
      </c>
      <c r="F265" s="65">
        <v>2</v>
      </c>
      <c r="G265" s="66"/>
      <c r="H265" s="62"/>
      <c r="I265" s="70"/>
      <c r="J265" s="65"/>
    </row>
    <row r="266" spans="1:10" s="2" customFormat="1" ht="15" customHeight="1">
      <c r="A266" s="28"/>
      <c r="B266" s="28"/>
      <c r="C266" s="28"/>
      <c r="D266" s="28"/>
      <c r="E266" s="28"/>
      <c r="F266" s="28"/>
      <c r="G266" s="28"/>
      <c r="H266" s="28"/>
      <c r="I266" s="28"/>
      <c r="J266" s="28"/>
    </row>
    <row r="267" spans="1:10" s="2" customFormat="1" ht="15" customHeight="1">
      <c r="A267" s="41" t="s">
        <v>90</v>
      </c>
      <c r="B267" s="41"/>
      <c r="C267" s="41"/>
      <c r="D267" s="41"/>
      <c r="E267" s="41"/>
      <c r="F267" s="36" t="s">
        <v>376</v>
      </c>
      <c r="G267" s="37"/>
      <c r="H267" s="37"/>
      <c r="I267" s="37"/>
      <c r="J267" s="38"/>
    </row>
    <row r="268" spans="1:10" s="2" customFormat="1" ht="15" customHeight="1">
      <c r="A268" s="39" t="s">
        <v>78</v>
      </c>
      <c r="B268" s="39"/>
      <c r="C268" s="39"/>
      <c r="D268" s="39"/>
      <c r="E268" s="39"/>
      <c r="F268" s="39"/>
      <c r="G268" s="39"/>
      <c r="H268" s="39"/>
      <c r="I268" s="39"/>
      <c r="J268" s="39"/>
    </row>
    <row r="269" spans="1:10" s="2" customFormat="1" ht="15" customHeight="1">
      <c r="A269" s="20" t="s">
        <v>11</v>
      </c>
      <c r="B269" s="20" t="s">
        <v>12</v>
      </c>
      <c r="C269" s="20" t="s">
        <v>13</v>
      </c>
      <c r="D269" s="20" t="s">
        <v>14</v>
      </c>
      <c r="E269" s="20" t="s">
        <v>15</v>
      </c>
      <c r="F269" s="73" t="s">
        <v>15</v>
      </c>
      <c r="G269" s="62" t="s">
        <v>372</v>
      </c>
      <c r="H269" s="62" t="s">
        <v>373</v>
      </c>
      <c r="I269" s="63" t="s">
        <v>374</v>
      </c>
      <c r="J269" s="64" t="s">
        <v>375</v>
      </c>
    </row>
    <row r="270" spans="1:10" s="2" customFormat="1" ht="15" customHeight="1">
      <c r="A270" s="49">
        <v>1</v>
      </c>
      <c r="B270" s="49" t="s">
        <v>80</v>
      </c>
      <c r="C270" s="47" t="s">
        <v>391</v>
      </c>
      <c r="D270" s="48" t="s">
        <v>17</v>
      </c>
      <c r="E270" s="48">
        <v>5</v>
      </c>
      <c r="F270" s="65">
        <v>5</v>
      </c>
      <c r="G270" s="66"/>
      <c r="H270" s="62"/>
      <c r="I270" s="70"/>
      <c r="J270" s="65"/>
    </row>
    <row r="271" spans="1:10" s="2" customFormat="1" ht="15" customHeight="1">
      <c r="A271" s="49">
        <v>2</v>
      </c>
      <c r="B271" s="49" t="s">
        <v>88</v>
      </c>
      <c r="C271" s="47" t="s">
        <v>391</v>
      </c>
      <c r="D271" s="48" t="s">
        <v>17</v>
      </c>
      <c r="E271" s="48">
        <v>20</v>
      </c>
      <c r="F271" s="65">
        <v>20</v>
      </c>
      <c r="G271" s="66"/>
      <c r="H271" s="62"/>
      <c r="I271" s="70"/>
      <c r="J271" s="65"/>
    </row>
    <row r="272" spans="1:10" s="2" customFormat="1" ht="15" customHeight="1">
      <c r="A272" s="49">
        <v>3</v>
      </c>
      <c r="B272" s="49" t="s">
        <v>91</v>
      </c>
      <c r="C272" s="47" t="s">
        <v>391</v>
      </c>
      <c r="D272" s="48" t="s">
        <v>17</v>
      </c>
      <c r="E272" s="48">
        <v>2</v>
      </c>
      <c r="F272" s="65">
        <v>2</v>
      </c>
      <c r="G272" s="66"/>
      <c r="H272" s="62"/>
      <c r="I272" s="70"/>
      <c r="J272" s="65"/>
    </row>
    <row r="273" spans="1:10" s="2" customFormat="1" ht="15" customHeight="1">
      <c r="A273" s="49">
        <v>4</v>
      </c>
      <c r="B273" s="49" t="s">
        <v>92</v>
      </c>
      <c r="C273" s="47" t="s">
        <v>391</v>
      </c>
      <c r="D273" s="48" t="s">
        <v>17</v>
      </c>
      <c r="E273" s="48">
        <v>2</v>
      </c>
      <c r="F273" s="65">
        <v>2</v>
      </c>
      <c r="G273" s="66"/>
      <c r="H273" s="62"/>
      <c r="I273" s="70"/>
      <c r="J273" s="65"/>
    </row>
    <row r="274" spans="1:10" s="2" customFormat="1" ht="15" customHeight="1">
      <c r="A274" s="49">
        <v>5</v>
      </c>
      <c r="B274" s="46" t="s">
        <v>93</v>
      </c>
      <c r="C274" s="47" t="s">
        <v>391</v>
      </c>
      <c r="D274" s="48" t="s">
        <v>17</v>
      </c>
      <c r="E274" s="48">
        <v>1</v>
      </c>
      <c r="F274" s="65">
        <v>1</v>
      </c>
      <c r="G274" s="66"/>
      <c r="H274" s="62"/>
      <c r="I274" s="70"/>
      <c r="J274" s="65"/>
    </row>
    <row r="275" spans="1:10" s="2" customFormat="1" ht="15" customHeight="1">
      <c r="A275" s="49">
        <v>6</v>
      </c>
      <c r="B275" s="46" t="s">
        <v>310</v>
      </c>
      <c r="C275" s="47" t="s">
        <v>391</v>
      </c>
      <c r="D275" s="48" t="s">
        <v>17</v>
      </c>
      <c r="E275" s="48">
        <v>1</v>
      </c>
      <c r="F275" s="65">
        <v>1</v>
      </c>
      <c r="G275" s="66"/>
      <c r="H275" s="62"/>
      <c r="I275" s="70"/>
      <c r="J275" s="65"/>
    </row>
    <row r="276" spans="1:10" s="2" customFormat="1" ht="15" customHeight="1">
      <c r="A276" s="49">
        <v>7</v>
      </c>
      <c r="B276" s="46" t="s">
        <v>94</v>
      </c>
      <c r="C276" s="47" t="s">
        <v>391</v>
      </c>
      <c r="D276" s="48" t="s">
        <v>17</v>
      </c>
      <c r="E276" s="48">
        <v>1</v>
      </c>
      <c r="F276" s="65">
        <v>1</v>
      </c>
      <c r="G276" s="66"/>
      <c r="H276" s="62"/>
      <c r="I276" s="70"/>
      <c r="J276" s="65"/>
    </row>
    <row r="277" spans="1:10" s="2" customFormat="1" ht="15" customHeight="1">
      <c r="A277" s="28"/>
      <c r="B277" s="28"/>
      <c r="C277" s="28"/>
      <c r="D277" s="28"/>
      <c r="E277" s="28"/>
      <c r="F277" s="28"/>
      <c r="G277" s="28"/>
      <c r="H277" s="28"/>
      <c r="I277" s="28"/>
      <c r="J277" s="28"/>
    </row>
    <row r="278" spans="1:10" s="2" customFormat="1" ht="15" customHeight="1">
      <c r="A278" s="41" t="s">
        <v>95</v>
      </c>
      <c r="B278" s="41"/>
      <c r="C278" s="41"/>
      <c r="D278" s="41"/>
      <c r="E278" s="41"/>
      <c r="F278" s="36" t="s">
        <v>376</v>
      </c>
      <c r="G278" s="37"/>
      <c r="H278" s="37"/>
      <c r="I278" s="37"/>
      <c r="J278" s="38"/>
    </row>
    <row r="279" spans="1:10" s="2" customFormat="1" ht="15" customHeight="1">
      <c r="A279" s="39" t="s">
        <v>78</v>
      </c>
      <c r="B279" s="39"/>
      <c r="C279" s="39"/>
      <c r="D279" s="39"/>
      <c r="E279" s="39"/>
      <c r="F279" s="39"/>
      <c r="G279" s="39"/>
      <c r="H279" s="39"/>
      <c r="I279" s="39"/>
      <c r="J279" s="39"/>
    </row>
    <row r="280" spans="1:10" s="2" customFormat="1" ht="15" customHeight="1">
      <c r="A280" s="20" t="s">
        <v>11</v>
      </c>
      <c r="B280" s="20" t="s">
        <v>12</v>
      </c>
      <c r="C280" s="20" t="s">
        <v>13</v>
      </c>
      <c r="D280" s="20" t="s">
        <v>14</v>
      </c>
      <c r="E280" s="20" t="s">
        <v>15</v>
      </c>
      <c r="F280" s="73" t="s">
        <v>15</v>
      </c>
      <c r="G280" s="62" t="s">
        <v>372</v>
      </c>
      <c r="H280" s="62" t="s">
        <v>373</v>
      </c>
      <c r="I280" s="63" t="s">
        <v>374</v>
      </c>
      <c r="J280" s="64" t="s">
        <v>375</v>
      </c>
    </row>
    <row r="281" spans="1:10" s="2" customFormat="1" ht="15" customHeight="1">
      <c r="A281" s="49" t="s">
        <v>16</v>
      </c>
      <c r="B281" s="49" t="s">
        <v>80</v>
      </c>
      <c r="C281" s="47" t="s">
        <v>391</v>
      </c>
      <c r="D281" s="48" t="s">
        <v>17</v>
      </c>
      <c r="E281" s="48">
        <v>1</v>
      </c>
      <c r="F281" s="65">
        <v>1</v>
      </c>
      <c r="G281" s="66"/>
      <c r="H281" s="62"/>
      <c r="I281" s="70"/>
      <c r="J281" s="65"/>
    </row>
    <row r="282" spans="1:10" s="2" customFormat="1" ht="15" customHeight="1">
      <c r="A282" s="49" t="s">
        <v>18</v>
      </c>
      <c r="B282" s="49" t="s">
        <v>88</v>
      </c>
      <c r="C282" s="47" t="s">
        <v>391</v>
      </c>
      <c r="D282" s="48" t="s">
        <v>17</v>
      </c>
      <c r="E282" s="48">
        <v>4</v>
      </c>
      <c r="F282" s="65">
        <v>4</v>
      </c>
      <c r="G282" s="66"/>
      <c r="H282" s="62"/>
      <c r="I282" s="70"/>
      <c r="J282" s="65"/>
    </row>
    <row r="283" spans="1:10" s="2" customFormat="1" ht="15" customHeight="1">
      <c r="A283" s="49" t="s">
        <v>21</v>
      </c>
      <c r="B283" s="49" t="s">
        <v>91</v>
      </c>
      <c r="C283" s="47" t="s">
        <v>391</v>
      </c>
      <c r="D283" s="48" t="s">
        <v>17</v>
      </c>
      <c r="E283" s="48">
        <v>1</v>
      </c>
      <c r="F283" s="65">
        <v>1</v>
      </c>
      <c r="G283" s="66"/>
      <c r="H283" s="62"/>
      <c r="I283" s="70"/>
      <c r="J283" s="65"/>
    </row>
    <row r="284" spans="1:10" s="2" customFormat="1" ht="15" customHeight="1">
      <c r="A284" s="49" t="s">
        <v>24</v>
      </c>
      <c r="B284" s="49" t="s">
        <v>92</v>
      </c>
      <c r="C284" s="47" t="s">
        <v>391</v>
      </c>
      <c r="D284" s="48" t="s">
        <v>17</v>
      </c>
      <c r="E284" s="48">
        <v>1</v>
      </c>
      <c r="F284" s="65">
        <v>1</v>
      </c>
      <c r="G284" s="66"/>
      <c r="H284" s="62"/>
      <c r="I284" s="70"/>
      <c r="J284" s="65"/>
    </row>
    <row r="285" spans="1:10" s="2" customFormat="1" ht="15" customHeight="1">
      <c r="A285" s="28"/>
      <c r="B285" s="28"/>
      <c r="C285" s="28"/>
      <c r="D285" s="28"/>
      <c r="E285" s="28"/>
      <c r="F285" s="28"/>
      <c r="G285" s="28"/>
      <c r="H285" s="28"/>
      <c r="I285" s="28"/>
      <c r="J285" s="28"/>
    </row>
    <row r="286" spans="1:10" s="2" customFormat="1" ht="14.25" customHeight="1">
      <c r="A286" s="40" t="s">
        <v>96</v>
      </c>
      <c r="B286" s="40"/>
      <c r="C286" s="40"/>
      <c r="D286" s="40"/>
      <c r="E286" s="40"/>
      <c r="F286" s="36" t="s">
        <v>376</v>
      </c>
      <c r="G286" s="37"/>
      <c r="H286" s="37"/>
      <c r="I286" s="37"/>
      <c r="J286" s="38"/>
    </row>
    <row r="287" spans="1:10" s="2" customFormat="1" ht="15" customHeight="1">
      <c r="A287" s="20" t="s">
        <v>11</v>
      </c>
      <c r="B287" s="20" t="s">
        <v>12</v>
      </c>
      <c r="C287" s="20" t="s">
        <v>97</v>
      </c>
      <c r="D287" s="20" t="s">
        <v>14</v>
      </c>
      <c r="E287" s="20" t="s">
        <v>15</v>
      </c>
      <c r="F287" s="73" t="s">
        <v>15</v>
      </c>
      <c r="G287" s="62" t="s">
        <v>372</v>
      </c>
      <c r="H287" s="62" t="s">
        <v>373</v>
      </c>
      <c r="I287" s="63" t="s">
        <v>374</v>
      </c>
      <c r="J287" s="64" t="s">
        <v>375</v>
      </c>
    </row>
    <row r="288" spans="1:10" s="2" customFormat="1" ht="15" customHeight="1">
      <c r="A288" s="45" t="s">
        <v>16</v>
      </c>
      <c r="B288" s="46" t="s">
        <v>98</v>
      </c>
      <c r="C288" s="47" t="s">
        <v>99</v>
      </c>
      <c r="D288" s="48" t="s">
        <v>17</v>
      </c>
      <c r="E288" s="48">
        <v>6</v>
      </c>
      <c r="F288" s="65">
        <f>E288*25</f>
        <v>150</v>
      </c>
      <c r="G288" s="65"/>
      <c r="H288" s="65"/>
      <c r="I288" s="70"/>
      <c r="J288" s="65"/>
    </row>
    <row r="289" spans="1:10" s="2" customFormat="1" ht="15" customHeight="1">
      <c r="A289" s="28"/>
      <c r="B289" s="28"/>
      <c r="C289" s="28"/>
      <c r="D289" s="28"/>
      <c r="E289" s="28"/>
      <c r="F289" s="28"/>
      <c r="G289" s="28"/>
      <c r="H289" s="28"/>
      <c r="I289" s="28"/>
      <c r="J289" s="28"/>
    </row>
    <row r="290" spans="1:10" ht="12.75">
      <c r="A290" s="22"/>
      <c r="B290" s="22"/>
      <c r="C290" s="22"/>
      <c r="D290" s="22"/>
      <c r="E290" s="22"/>
      <c r="G290" s="22"/>
      <c r="H290" s="22"/>
      <c r="I290" s="23"/>
      <c r="J290" s="22"/>
    </row>
    <row r="291" spans="1:10" ht="12.75">
      <c r="A291" s="22"/>
      <c r="B291" s="22"/>
      <c r="C291" s="22"/>
      <c r="D291" s="22"/>
      <c r="E291" s="22"/>
      <c r="G291" s="22"/>
      <c r="H291" s="22"/>
      <c r="I291" s="23"/>
      <c r="J291" s="22"/>
    </row>
    <row r="292" spans="1:10" ht="12.75">
      <c r="A292" s="22"/>
      <c r="B292" s="22"/>
      <c r="C292" s="22"/>
      <c r="D292" s="22"/>
      <c r="E292" s="22"/>
      <c r="G292" s="22"/>
      <c r="H292" s="22"/>
      <c r="I292" s="23"/>
      <c r="J292" s="22"/>
    </row>
    <row r="293" spans="1:10" ht="12.75">
      <c r="A293" s="22"/>
      <c r="B293" s="22"/>
      <c r="C293" s="22"/>
      <c r="D293" s="22"/>
      <c r="E293" s="22"/>
      <c r="G293" s="22"/>
      <c r="H293" s="22"/>
      <c r="I293" s="23"/>
      <c r="J293" s="22"/>
    </row>
    <row r="294" spans="1:10" ht="12.75">
      <c r="A294" s="22"/>
      <c r="B294" s="22"/>
      <c r="C294" s="22"/>
      <c r="D294" s="22"/>
      <c r="E294" s="22"/>
      <c r="G294" s="22"/>
      <c r="H294" s="22"/>
      <c r="I294" s="23"/>
      <c r="J294" s="22"/>
    </row>
    <row r="295" spans="1:10" ht="12.75">
      <c r="A295" s="22"/>
      <c r="B295" s="22"/>
      <c r="C295" s="22"/>
      <c r="D295" s="22"/>
      <c r="E295" s="22"/>
      <c r="G295" s="22"/>
      <c r="H295" s="22"/>
      <c r="I295" s="23"/>
      <c r="J295" s="22"/>
    </row>
    <row r="296" spans="1:10" ht="12.75">
      <c r="A296" s="22"/>
      <c r="B296" s="22"/>
      <c r="C296" s="22"/>
      <c r="D296" s="22"/>
      <c r="E296" s="22"/>
      <c r="G296" s="22"/>
      <c r="H296" s="22"/>
      <c r="I296" s="23"/>
      <c r="J296" s="22"/>
    </row>
    <row r="297" spans="1:5" ht="12.75">
      <c r="A297" s="22"/>
      <c r="B297" s="22"/>
      <c r="C297" s="22"/>
      <c r="D297" s="22"/>
      <c r="E297" s="22"/>
    </row>
    <row r="298" spans="1:5" ht="12.75">
      <c r="A298" s="22"/>
      <c r="B298" s="22"/>
      <c r="C298" s="22"/>
      <c r="D298" s="22"/>
      <c r="E298" s="22"/>
    </row>
    <row r="299" spans="1:5" ht="12.75">
      <c r="A299" s="22"/>
      <c r="B299" s="22"/>
      <c r="C299" s="22"/>
      <c r="D299" s="22"/>
      <c r="E299" s="22"/>
    </row>
    <row r="300" spans="1:5" ht="12.75">
      <c r="A300" s="22"/>
      <c r="B300" s="22"/>
      <c r="C300" s="22"/>
      <c r="D300" s="22"/>
      <c r="E300" s="22"/>
    </row>
    <row r="301" spans="1:5" ht="12.75">
      <c r="A301" s="22"/>
      <c r="B301" s="22"/>
      <c r="C301" s="22"/>
      <c r="D301" s="22"/>
      <c r="E301" s="22"/>
    </row>
    <row r="302" spans="1:5" ht="12.75">
      <c r="A302" s="22"/>
      <c r="B302" s="22"/>
      <c r="C302" s="22"/>
      <c r="D302" s="22"/>
      <c r="E302" s="22"/>
    </row>
    <row r="303" spans="1:5" ht="12.75">
      <c r="A303" s="22"/>
      <c r="B303" s="22"/>
      <c r="C303" s="22"/>
      <c r="D303" s="22"/>
      <c r="E303" s="22"/>
    </row>
    <row r="304" spans="1:5" ht="12.75">
      <c r="A304" s="22"/>
      <c r="B304" s="22"/>
      <c r="C304" s="22"/>
      <c r="D304" s="22"/>
      <c r="E304" s="22"/>
    </row>
    <row r="305" spans="1:5" ht="12.75">
      <c r="A305" s="22"/>
      <c r="B305" s="22"/>
      <c r="C305" s="22"/>
      <c r="D305" s="22"/>
      <c r="E305" s="22"/>
    </row>
    <row r="306" spans="1:5" ht="12.75">
      <c r="A306" s="22"/>
      <c r="B306" s="22"/>
      <c r="C306" s="22"/>
      <c r="D306" s="22"/>
      <c r="E306" s="22"/>
    </row>
    <row r="307" spans="1:5" ht="12.75">
      <c r="A307" s="22"/>
      <c r="B307" s="22"/>
      <c r="C307" s="22"/>
      <c r="D307" s="22"/>
      <c r="E307" s="22"/>
    </row>
    <row r="308" spans="1:5" ht="12.75">
      <c r="A308" s="22"/>
      <c r="B308" s="22"/>
      <c r="C308" s="22"/>
      <c r="D308" s="22"/>
      <c r="E308" s="22"/>
    </row>
    <row r="309" spans="1:5" ht="12.75">
      <c r="A309" s="22"/>
      <c r="B309" s="22"/>
      <c r="C309" s="22"/>
      <c r="D309" s="22"/>
      <c r="E309" s="22"/>
    </row>
    <row r="310" spans="1:5" ht="12.75">
      <c r="A310" s="22"/>
      <c r="B310" s="22"/>
      <c r="C310" s="22"/>
      <c r="D310" s="22"/>
      <c r="E310" s="22"/>
    </row>
    <row r="311" spans="1:5" ht="12.75">
      <c r="A311" s="22"/>
      <c r="B311" s="22"/>
      <c r="C311" s="22"/>
      <c r="D311" s="22"/>
      <c r="E311" s="22"/>
    </row>
    <row r="312" spans="1:5" ht="12.75">
      <c r="A312" s="22"/>
      <c r="B312" s="22"/>
      <c r="C312" s="22"/>
      <c r="D312" s="22"/>
      <c r="E312" s="22"/>
    </row>
    <row r="313" spans="1:5" ht="12.75">
      <c r="A313" s="22"/>
      <c r="B313" s="22"/>
      <c r="C313" s="22"/>
      <c r="D313" s="22"/>
      <c r="E313" s="22"/>
    </row>
    <row r="314" spans="1:5" ht="12.75">
      <c r="A314" s="22"/>
      <c r="B314" s="22"/>
      <c r="C314" s="22"/>
      <c r="D314" s="22"/>
      <c r="E314" s="22"/>
    </row>
    <row r="315" spans="1:5" ht="12.75">
      <c r="A315" s="22"/>
      <c r="B315" s="22"/>
      <c r="C315" s="22"/>
      <c r="D315" s="22"/>
      <c r="E315" s="22"/>
    </row>
  </sheetData>
  <sheetProtection/>
  <mergeCells count="24">
    <mergeCell ref="B11:C11"/>
    <mergeCell ref="A13:E13"/>
    <mergeCell ref="A210:E210"/>
    <mergeCell ref="A14:E14"/>
    <mergeCell ref="A68:J68"/>
    <mergeCell ref="A206:J206"/>
    <mergeCell ref="F13:J13"/>
    <mergeCell ref="F14:J14"/>
    <mergeCell ref="A260:E260"/>
    <mergeCell ref="A246:E246"/>
    <mergeCell ref="F210:J210"/>
    <mergeCell ref="A211:J211"/>
    <mergeCell ref="A247:J247"/>
    <mergeCell ref="F246:J246"/>
    <mergeCell ref="F260:J260"/>
    <mergeCell ref="F267:J267"/>
    <mergeCell ref="F278:J278"/>
    <mergeCell ref="F286:J286"/>
    <mergeCell ref="A261:J261"/>
    <mergeCell ref="A268:J268"/>
    <mergeCell ref="A279:J279"/>
    <mergeCell ref="A286:E286"/>
    <mergeCell ref="A278:E278"/>
    <mergeCell ref="A267:E267"/>
  </mergeCells>
  <hyperlinks>
    <hyperlink ref="C26" r:id="rId1" display="http://www.platan.ru/cgi-bin/qwery.pl/id=398468006"/>
    <hyperlink ref="C40" r:id="rId2" display="http://www.arttool.ru/catalog/ruchnoy-instrument/pintseti/arttool/2-sa-120mm/"/>
    <hyperlink ref="C41" r:id="rId3" display="http://www.arttool.ru/catalog/ruchnoy-instrument/pintseti/arttool/3cb-sa-110mm/"/>
    <hyperlink ref="C42" r:id="rId4" display="http://www.arttool.ru/catalog/ruchnoy-instrument/pintseti/arttool/51-sa---120mm/"/>
    <hyperlink ref="C43" r:id="rId5" display="http://www.arttool.ru/catalog/ruchnoy-instrument/pintseti/arttool/smd105-sa-115mm/"/>
    <hyperlink ref="C44" r:id="rId6" display="http://www.chipdip.ru/product/5-052-bernstein/"/>
    <hyperlink ref="C39" r:id="rId7" display="http://www.arttool.ru/catalog/ruchnoy-instrument/bokorezi-kusachki-ploskogubtsi/lindstrom1/kruglogubtsi-lindstrom-rx7590/"/>
    <hyperlink ref="C46" r:id="rId8" display="http://www.arttool.ru/catalog/antistaticheskoe-osnashchenie/sredstva-po-uhodu-shchetki/shchetki/shchetka-6100103-ploskaya-gestkaya-125-mm/"/>
    <hyperlink ref="C45" r:id="rId9" display="http://www.arttool.ru/catalog/antistaticheskoe-osnashchenie/sredstva-po-uhodu-shchetki/shchetki/shchetka-6100106-ploskaya-gestkaya-38-mm/"/>
    <hyperlink ref="C36" r:id="rId10" display="http://www.chipdip.ru/product/sh-833/"/>
    <hyperlink ref="C48" r:id="rId11" display="http://www.ozon.ru/context/detail/id/29887256/?gsaid=72332&amp;_gs_ref=58ba23cd223101e6abc3aa227b4e0421585df515&amp;_gs_cttl=7&amp;utm_medium=partner&amp;utm_campaign=72332&amp;utm_source=gdeslon"/>
    <hyperlink ref="C52" r:id="rId12" display="http://www.chipdip.ru/product/ct-9213/"/>
    <hyperlink ref="C53" r:id="rId13" display="http://www.chipdip.ru/product0/530045472/"/>
    <hyperlink ref="C54" r:id="rId14" display="http://www.chipdip.ru/product/8pk-394a/"/>
    <hyperlink ref="C55" r:id="rId15" display="http://www.chipdip.ru/product/n-18/"/>
    <hyperlink ref="C16" r:id="rId16" display="http://www.arttool.ru/catalog/promishlennaya-mebel/seriya-atlant/"/>
    <hyperlink ref="C19" r:id="rId17" display="http://www.arttool.ru/catalog/antistaticheskoe-osnashchenie/specodezhda_esd/halati/halat-antistaticheskiy-at-40-xl-zeleniy/"/>
    <hyperlink ref="C18" r:id="rId18" display="http://www.arttool.ru/catalog/antistaticheskoe-osnashchenie/kovriki/nastolnye-kovriki/kovrik-610h900-mm-seriy/"/>
    <hyperlink ref="C17" r:id="rId19" display="http://www.arttool.ru/catalog/antistaticheskoe-osnashchenie/stulya/stul-1700pu-poliuretanoviy/"/>
    <hyperlink ref="C21" r:id="rId20" display="http://www.arttool.ru/catalog/antistaticheskoe-osnashchenie/brasleti-provoda-zazemlenie/provoda/vitoy-provod-zazemleniya--cherniy--knopka-1010/"/>
    <hyperlink ref="C20" r:id="rId21" display="http://www.arttool.ru/catalog/antistaticheskoe-osnashchenie/brasleti-provoda-zazemlenie/braslety/braslet-zazemleniya-elastichniy-205175010/"/>
    <hyperlink ref="C22" r:id="rId22" display="http://www.arttool.ru/catalog/antistaticheskoe-osnashchenie/tara/jetiketki/etiketka-53202et-dlya-5320fa253202/"/>
    <hyperlink ref="C23" r:id="rId23" display="http://www.arttool.ru/catalog/antistaticheskoe-osnashchenie/brasleti-provoda-zazemlenie/zazemlenie/korobka-zazmleniya--2-knopki-po-10mmgnezdo-4mm/"/>
    <hyperlink ref="C244" r:id="rId24" display="http://www.arttool.ru/catalog/antistaticheskoe-osnashchenie/specodezhda_esd/halati/halat-antistaticheskiy-at-40-xl-zeleniy/"/>
    <hyperlink ref="C241" r:id="rId25" display="http://www.arttool.ru/catalog/antistaticheskoe-osnashchenie/specodezhda_esd/halati/halat-antistaticheskiy-at-40-xl-zeleniy/"/>
    <hyperlink ref="C242" r:id="rId26" display="http://www.arttool.ru/catalog/antistaticheskoe-osnashchenie/specodezhda_esd/halati/halat-antistaticheskiy-at-40-xl-zeleniy/"/>
    <hyperlink ref="C243" r:id="rId27" display="http://www.arttool.ru/catalog/antistaticheskoe-osnashchenie/specodezhda_esd/halati/halat-antistaticheskiy-at-40-xl-zeleniy/"/>
    <hyperlink ref="C67" r:id="rId28" display="https://fivel.ru/d-ab5/tm1137574/"/>
    <hyperlink ref="C233" r:id="rId29" display="http://masteram-online.ru/ru/Digital-Oscilloscope-RIGOL-DS4014.php"/>
    <hyperlink ref="C234" r:id="rId30" display="http://masteram-online.ru/ru/Arbitrary-Waveform-Function-Generator-RIGOL-DG4102.php"/>
    <hyperlink ref="C236" r:id="rId31" display="http://www.platan.ru/cgi-bin/qwery.pl/id=398468006"/>
    <hyperlink ref="C215" r:id="rId32" display="http://www.deloks.ru/katalog/produkt/marker-permanentnyy-attache-1-5-3mm-nabor-4tsv/"/>
    <hyperlink ref="C84" r:id="rId33" display="http://amperka.ru/product/amperka-education-kit"/>
    <hyperlink ref="C92" r:id="rId34" display="http://amperka.ru/product/usb-cable"/>
    <hyperlink ref="C151" r:id="rId35" display="http://www.chipdip.ru/product/dhr-15fs/"/>
    <hyperlink ref="C152" r:id="rId36" display="http://www.chipdip.ru/product/dhs-15m/"/>
    <hyperlink ref="C156" r:id="rId37" display="http://www.chipdip.ru/product/0795him-130g-ts-a4pv-swt3/"/>
    <hyperlink ref="C188" r:id="rId38" display="http://www.chipdip.ru/product/grm21br61c106ke15l/"/>
    <hyperlink ref="C186" r:id="rId39" display="http://www.chipdip.ru/product0/59793/"/>
    <hyperlink ref="C187" r:id="rId40" display="http://www.chipdip.ru/product0/9000075665/"/>
    <hyperlink ref="C194" r:id="rId41" display="http://www.chipdip.ru/product/kmm-4x0.12/"/>
    <hyperlink ref="C58" r:id="rId42" display="http://www.chipdip.ru/product/vtset17/"/>
    <hyperlink ref="C239" r:id="rId43" display="http://3259404.ru/brandshop/leitz/group/steplery-moschnye-heavy-duty_807/variant/stepler-leitz-246-248-2510-266-268-do-60-listov-serebristyy-s-tehnologiey-ploskogo-sshivaniya-5552_i18494"/>
    <hyperlink ref="C240" r:id="rId44" display="http://3259404.ru/catalog/skoby-dlya-steplera-leitz-k8-2612-krasnye-1050-5h210-sht_i4fe1d43529450"/>
    <hyperlink ref="C61" r:id="rId45" display="http://www.chipdip.ru/product/31c616/"/>
    <hyperlink ref="C60" r:id="rId46" display="http://www.chipdip.ru/product/plastik-71-100/"/>
    <hyperlink ref="C196" r:id="rId47" display="http://masterkit.ru/shop/laboratory/diagnostics/1923264"/>
    <hyperlink ref="C235" r:id="rId48" display="http://www.chipdip.ru/product/ms8260e/"/>
    <hyperlink ref="C222" r:id="rId49" display="http://masteram-online.ru/ru/USB-Digital-Microscope-Supereyes-B008.php"/>
    <hyperlink ref="C220" r:id="rId50" display="http://www.220-volt.ru/catalog-9210/"/>
    <hyperlink ref="C221" r:id="rId51" display="http://www.220-volt.ru/catalog-270385/"/>
    <hyperlink ref="C34" r:id="rId52" display="http://www.atmel.com/ru/ru/"/>
    <hyperlink ref="C59" r:id="rId53" display="http://www.chipdip.ru/product/sr-330/"/>
    <hyperlink ref="C159" r:id="rId54" display="http://www.chipdip.ru/product/pls-2r/"/>
    <hyperlink ref="C131" r:id="rId55" display="http://www.elektrotonus.ru/"/>
    <hyperlink ref="C133" r:id="rId56" display="http://www.elbase.ru"/>
    <hyperlink ref="C145" r:id="rId57" display="http://www.chipdip.ru/product/bl-l2506pgc/"/>
    <hyperlink ref="C144" r:id="rId58" display="http://www.chipdip.ru/product/bl-l542urc/"/>
    <hyperlink ref="C143" r:id="rId59" display="http://www.chipdip.ru/product/mf-f050/"/>
    <hyperlink ref="C141" r:id="rId60" display="http://www.chipdip.ru/product/molex-47346-0001/"/>
    <hyperlink ref="C138" r:id="rId61" display="http://www.chipdip.ru/product/pbs2-10/"/>
    <hyperlink ref="C130" r:id="rId62" display="http://www.elbase.ru"/>
    <hyperlink ref="C129" r:id="rId63" display="http://www.elbase.ru"/>
    <hyperlink ref="C93" r:id="rId64" display="http://www.chipdip.ru/product/fr4-200x300mm/"/>
    <hyperlink ref="C122" r:id="rId65" display="http://www.chipdip.ru/product/308-021-12-14/"/>
    <hyperlink ref="C119" r:id="rId66" display="http://www.chipdip.ru/product/scs-16/"/>
    <hyperlink ref="C118" r:id="rId67" display="http://www.chipdip.ru/product/scs-14/"/>
    <hyperlink ref="C117" r:id="rId68" display="http://www.chipdip.ru/product/al307km5/"/>
    <hyperlink ref="C116" r:id="rId69" display="http://www.chipdip.ru/product/0695him-130g-g-tc-0108-ts-a4ps-130/"/>
    <hyperlink ref="C115" r:id="rId70" display="http://www.chipdip.ru/product0/9000247150/"/>
    <hyperlink ref="C114" r:id="rId71" display="http://www.chipdip.ru/product/1n4148-china/"/>
    <hyperlink ref="C103" r:id="rId72" display="http://www.chipdip.ru/product/bl-s56a-11ur/"/>
    <hyperlink ref="C102" r:id="rId73" display="http://www.chipdip.ru/product/ne555d-ti/"/>
    <hyperlink ref="C101" r:id="rId74" display="http://www.chipdip.ru/product/dm74ls85n/"/>
    <hyperlink ref="C100" r:id="rId75" display="http://www.chipdip.ru/product/cd4511be/"/>
    <hyperlink ref="C99" r:id="rId76" display="http://www.chipdip.ru/product/cd4028be/"/>
    <hyperlink ref="C98" r:id="rId77" display="http://zoom-ec.ru/catalog/elektronnye_komponenty/import_i_rossiya/import_i_rossiya_2/cd4510be-186797/?sphrase_id=17151"/>
    <hyperlink ref="C97" r:id="rId78" display="http://www.chipdip.ru/product/cd4071be/"/>
    <hyperlink ref="C96" r:id="rId79" display="http://www.chipdip.ru/product/cd4069ubcm/"/>
    <hyperlink ref="C95" r:id="rId80" display="http://www.chipdip.ru/product/kr1561tv1/"/>
    <hyperlink ref="C94" r:id="rId81" display="http://zoom-ec.ru/catalog/elektronnye_komponenty/import_i_rossiya/import_i_rossiya_2/cd4532bm-186820/?sphrase_id=17150"/>
    <hyperlink ref="C161" r:id="rId82" display="http://www.chipdip.ru/product/pbs-6r/"/>
    <hyperlink ref="C162" r:id="rId83" display="http://www.chipdip.ru/product/bls-6/"/>
  </hyperlinks>
  <printOptions gridLines="1"/>
  <pageMargins left="0.75" right="0.75" top="1" bottom="1" header="0.5" footer="0.5"/>
  <pageSetup horizontalDpi="300" verticalDpi="300" orientation="portrait" r:id="rId8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MobiSystems OfficeSuite</dc:creator>
  <cp:keywords/>
  <dc:description/>
  <cp:lastModifiedBy>Marshall Woid</cp:lastModifiedBy>
  <dcterms:created xsi:type="dcterms:W3CDTF">2016-05-21T18:42:44Z</dcterms:created>
  <dcterms:modified xsi:type="dcterms:W3CDTF">2017-06-04T10:40:37Z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